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16" windowHeight="7752" activeTab="2"/>
  </bookViews>
  <sheets>
    <sheet name="Identification " sheetId="1" r:id="rId1"/>
    <sheet name="Sails" sheetId="5" r:id="rId2"/>
    <sheet name="Equipments" sheetId="6" r:id="rId3"/>
  </sheets>
  <definedNames>
    <definedName name="_xlnm.Print_Area" localSheetId="2">Equipments!$A$2:$AQ$94</definedName>
    <definedName name="_xlnm.Print_Area" localSheetId="0">'Identification '!$A$1:$AR$93</definedName>
  </definedNames>
  <calcPr calcId="152511" calcMode="autoNoTable"/>
</workbook>
</file>

<file path=xl/calcChain.xml><?xml version="1.0" encoding="utf-8"?>
<calcChain xmlns="http://schemas.openxmlformats.org/spreadsheetml/2006/main">
  <c r="V85" i="6" l="1"/>
  <c r="AG4" i="6"/>
  <c r="K85" i="6"/>
  <c r="Z2" i="5"/>
  <c r="AF4" i="5" l="1"/>
  <c r="B2" i="5" l="1"/>
  <c r="I2" i="5"/>
  <c r="J2" i="5"/>
  <c r="I2" i="6" s="1"/>
  <c r="Y2" i="5"/>
  <c r="AK2" i="5"/>
  <c r="AL2" i="5"/>
  <c r="AK2" i="6" s="1"/>
  <c r="AE4" i="5"/>
  <c r="AO10" i="5"/>
  <c r="AO11" i="5"/>
  <c r="AF15" i="5"/>
  <c r="AF16" i="5"/>
  <c r="AF17" i="5"/>
  <c r="AF18" i="5"/>
  <c r="AF19" i="5"/>
  <c r="AF20" i="5"/>
  <c r="AF21" i="5"/>
  <c r="AF22" i="5"/>
  <c r="AF25" i="5"/>
  <c r="AP39" i="5"/>
  <c r="AP40" i="5"/>
  <c r="AP41" i="5"/>
  <c r="AP42" i="5"/>
  <c r="AP55" i="5"/>
  <c r="AP57" i="5"/>
  <c r="W61" i="5"/>
  <c r="W65" i="5"/>
  <c r="AF23" i="5" l="1"/>
  <c r="AP43" i="5"/>
  <c r="AO12" i="5"/>
  <c r="AF24" i="5"/>
  <c r="AF26" i="5" l="1"/>
  <c r="Z2" i="6"/>
  <c r="Y2" i="6"/>
  <c r="AF4" i="6"/>
  <c r="AJ2" i="6"/>
  <c r="H2" i="6"/>
</calcChain>
</file>

<file path=xl/sharedStrings.xml><?xml version="1.0" encoding="utf-8"?>
<sst xmlns="http://schemas.openxmlformats.org/spreadsheetml/2006/main" count="299" uniqueCount="244">
  <si>
    <t>1. IDENTIFICATION :</t>
  </si>
  <si>
    <t>Hull N° : Portside :</t>
  </si>
  <si>
    <t>Hull N° : Starboard :</t>
  </si>
  <si>
    <t>Brand of boat :</t>
  </si>
  <si>
    <t>Builder, Importer :</t>
  </si>
  <si>
    <t>Zip Code :</t>
  </si>
  <si>
    <t>City :</t>
  </si>
  <si>
    <t>1st OWNER :</t>
  </si>
  <si>
    <t>E-mail :</t>
  </si>
  <si>
    <t>Country :</t>
  </si>
  <si>
    <t>BOAT :</t>
  </si>
  <si>
    <t>2. MEASURES &amp; DESCRIPTION OF THE PLATEFORM :</t>
  </si>
  <si>
    <t>D.3.1 (a) Materials :</t>
  </si>
  <si>
    <t xml:space="preserve">C.8.2 (a) (1) Daggerboards : </t>
  </si>
  <si>
    <t xml:space="preserve">RESERVED NATIONAL CLASS ASSOCIATION </t>
  </si>
  <si>
    <t>Date :</t>
  </si>
  <si>
    <t>Complementary comments of the Measurer :</t>
  </si>
  <si>
    <t>Main Sail :</t>
  </si>
  <si>
    <t>Jib :</t>
  </si>
  <si>
    <t>Spinnaker :</t>
  </si>
  <si>
    <t>Mast :</t>
  </si>
  <si>
    <t>Other :</t>
  </si>
  <si>
    <t>1. MEASURES AND CALCULATIONS OF SAIL AREAS</t>
  </si>
  <si>
    <t>a</t>
  </si>
  <si>
    <t>S1 : ((h+h1)(a-a1)+(a1xh))/2</t>
  </si>
  <si>
    <t>h7</t>
  </si>
  <si>
    <t>S2 : (cxh2)/2</t>
  </si>
  <si>
    <t>c</t>
  </si>
  <si>
    <t>S3 : 2/3 c3xh3</t>
  </si>
  <si>
    <t>h2</t>
  </si>
  <si>
    <t>S4 : (c4xh4)/2</t>
  </si>
  <si>
    <t>c4</t>
  </si>
  <si>
    <t>S5 : 2/3 c5xh5</t>
  </si>
  <si>
    <t>h4</t>
  </si>
  <si>
    <t>S6 : 2/3 c6xh6</t>
  </si>
  <si>
    <t>c6</t>
  </si>
  <si>
    <t>S7 : 2/3 axh7</t>
  </si>
  <si>
    <t>h6</t>
  </si>
  <si>
    <t>S8 : 2/3 bxh8</t>
  </si>
  <si>
    <t>c5</t>
  </si>
  <si>
    <t>h5</t>
  </si>
  <si>
    <t>c3</t>
  </si>
  <si>
    <t>h3</t>
  </si>
  <si>
    <t>h</t>
  </si>
  <si>
    <t>b</t>
  </si>
  <si>
    <t>h8</t>
  </si>
  <si>
    <t>a1</t>
  </si>
  <si>
    <t>h1</t>
  </si>
  <si>
    <t>Total area :</t>
  </si>
  <si>
    <t>Sailmaker :</t>
  </si>
  <si>
    <t>Serial n° :</t>
  </si>
  <si>
    <t>Batten number :</t>
  </si>
  <si>
    <t>Colour :</t>
  </si>
  <si>
    <t>Window area to be placed in lower third  of sail :</t>
  </si>
  <si>
    <t>90°</t>
  </si>
  <si>
    <t>Length</t>
  </si>
  <si>
    <t>Perimeter</t>
  </si>
  <si>
    <t>Area</t>
  </si>
  <si>
    <t>MAST AREA</t>
  </si>
  <si>
    <t>Maximum</t>
  </si>
  <si>
    <t>Minimum</t>
  </si>
  <si>
    <t>1 000 mm</t>
  </si>
  <si>
    <t>1 290 mm</t>
  </si>
  <si>
    <t>G.3.5 Dimensions :</t>
  </si>
  <si>
    <t>G.4 JIB :</t>
  </si>
  <si>
    <t xml:space="preserve">h </t>
  </si>
  <si>
    <t>h10</t>
  </si>
  <si>
    <t>h11</t>
  </si>
  <si>
    <t>S9 : axh/2</t>
  </si>
  <si>
    <t>S10 : 2/3bxh10</t>
  </si>
  <si>
    <t>S11 : 2/3cxh11</t>
  </si>
  <si>
    <t>S12 : 2/3axh7</t>
  </si>
  <si>
    <t>Jib area</t>
  </si>
  <si>
    <t>Small Jib : 3,45 m²</t>
  </si>
  <si>
    <t>Large Jib : 4,15 m²</t>
  </si>
  <si>
    <t>50 mm</t>
  </si>
  <si>
    <t>Window area</t>
  </si>
  <si>
    <t>0,3 m²</t>
  </si>
  <si>
    <t>Small Jib 3,45m² maximum</t>
  </si>
  <si>
    <t>Large Jib 4,15m² maximum</t>
  </si>
  <si>
    <t>SL1</t>
  </si>
  <si>
    <t>SL2</t>
  </si>
  <si>
    <t>SMG</t>
  </si>
  <si>
    <t>SF</t>
  </si>
  <si>
    <t>Spinnaker
area</t>
  </si>
  <si>
    <t xml:space="preserve">G.5 SPINNAKER : </t>
  </si>
  <si>
    <t>Small spinnaker 19m²</t>
  </si>
  <si>
    <t>Large spinnaker 21m²</t>
  </si>
  <si>
    <t>% SMG/SF</t>
  </si>
  <si>
    <t>G.4.2 Construction  &amp; G.4.3 Dimensions :</t>
  </si>
  <si>
    <t xml:space="preserve">The leech shall not be convex </t>
  </si>
  <si>
    <t xml:space="preserve">Certification Authority : </t>
  </si>
  <si>
    <t>Mast</t>
  </si>
  <si>
    <t>C.5 PORTABLE EQUIPMENT</t>
  </si>
  <si>
    <t xml:space="preserve">minimum 4 m. long  </t>
  </si>
  <si>
    <t xml:space="preserve">minimum 10mm diameter </t>
  </si>
  <si>
    <t xml:space="preserve">minimum 6mm diameter </t>
  </si>
  <si>
    <t xml:space="preserve">15 m. long </t>
  </si>
  <si>
    <t>C.9 RIG</t>
  </si>
  <si>
    <t xml:space="preserve">C.5.1 (a) 1 One righting line, </t>
  </si>
  <si>
    <t xml:space="preserve">C.5.1 (a) 2 One magnetic steering compas </t>
  </si>
  <si>
    <t xml:space="preserve">C.5.2 (a) 1 Towing line </t>
  </si>
  <si>
    <t>C.9.7 (a) Running rigging shall be led outside the mast spar.</t>
  </si>
  <si>
    <t xml:space="preserve">D.4 BEAMS </t>
  </si>
  <si>
    <t xml:space="preserve">D.4.2 (a) The beams shall be made extruded aluminium profiles of constant section </t>
  </si>
  <si>
    <t>D.4.2 (b) The curvature of the beams shall be limited to a maximum 15 mm</t>
  </si>
  <si>
    <t>maximum 15 mm</t>
  </si>
  <si>
    <t>F.3 MAST</t>
  </si>
  <si>
    <t>Mast spar circumference</t>
  </si>
  <si>
    <t>Upper point height</t>
  </si>
  <si>
    <t>Spinnaker hoist height</t>
  </si>
  <si>
    <t>F.4 BOOM</t>
  </si>
  <si>
    <t xml:space="preserve">F.5 BOWSPRIT </t>
  </si>
  <si>
    <t>F.5.2 (a) The bowsprit shall be made of aluminium of constant section</t>
  </si>
  <si>
    <t xml:space="preserve"> mm</t>
  </si>
  <si>
    <t>F.7 RUNNING RIGGING</t>
  </si>
  <si>
    <t>F.7.2 (a) (1) Mainsail halyard</t>
  </si>
  <si>
    <t>F.7.2 (a) (2) Mainsail sheet</t>
  </si>
  <si>
    <t>F.7.2 (a) (3) Jib halyard</t>
  </si>
  <si>
    <t>F.7.2 (a) (4) Jib sheet</t>
  </si>
  <si>
    <t>F.7.2 (a) (5) Spinnaker halyard</t>
  </si>
  <si>
    <t>F.7.2 (a) (7) Bowsprit setting and retraction lines.</t>
  </si>
  <si>
    <t xml:space="preserve">F. 6 STANDING RIGGING </t>
  </si>
  <si>
    <t>F.6.2 (a) (2) Shrouds</t>
  </si>
  <si>
    <t xml:space="preserve">F.6.2 (a) (3) Trapezes wires </t>
  </si>
  <si>
    <t xml:space="preserve">minimum 2,5 mm </t>
  </si>
  <si>
    <t>F.6.2 (a) (4) Dyform or similar is prohibited</t>
  </si>
  <si>
    <t xml:space="preserve">minimum 4 mm </t>
  </si>
  <si>
    <t>6,750 m.</t>
  </si>
  <si>
    <t>8,150 m.</t>
  </si>
  <si>
    <t>m.</t>
  </si>
  <si>
    <t xml:space="preserve">Portside Serial N° : </t>
  </si>
  <si>
    <t>0,385 m.</t>
  </si>
  <si>
    <t>Extrusion total length</t>
  </si>
  <si>
    <t>Address :</t>
  </si>
  <si>
    <t>F.6.2 (a) (1) A forestay and bridles :</t>
  </si>
  <si>
    <t>Maxi</t>
  </si>
  <si>
    <r>
      <t xml:space="preserve">G.3 MAIN SAIL : 17m²  </t>
    </r>
    <r>
      <rPr>
        <sz val="8"/>
        <color indexed="9"/>
        <rFont val="Calibri"/>
        <family val="2"/>
      </rPr>
      <t>(including the side area of the mast spar)</t>
    </r>
    <r>
      <rPr>
        <b/>
        <sz val="10"/>
        <color indexed="9"/>
        <rFont val="Calibri"/>
        <family val="2"/>
      </rPr>
      <t xml:space="preserve"> :</t>
    </r>
  </si>
  <si>
    <t xml:space="preserve">  Starboard Serial N° :</t>
  </si>
  <si>
    <t>Batten width</t>
  </si>
  <si>
    <t>40mm</t>
  </si>
  <si>
    <t>80 mm</t>
  </si>
  <si>
    <t>Date</t>
  </si>
  <si>
    <t>Comments of the measurer</t>
  </si>
  <si>
    <t xml:space="preserve">Batten pocket outside width </t>
  </si>
  <si>
    <t>Complementary comments of the measurer</t>
  </si>
  <si>
    <t xml:space="preserve">  Minimum 3kg</t>
  </si>
  <si>
    <t>17 m² Maximum</t>
  </si>
  <si>
    <t>Coast Guard N°:</t>
  </si>
  <si>
    <t>Last OWNER :</t>
  </si>
  <si>
    <r>
      <t xml:space="preserve">INTERNATIONAL FORMULA 18 ASSOCIATION
MEASUREMENT FORM
MEASUREMENT CERTIFICATE
I F 1 8 A - 2 0 1 6 </t>
    </r>
    <r>
      <rPr>
        <b/>
        <sz val="10"/>
        <color indexed="8"/>
        <rFont val="Calibri"/>
        <family val="2"/>
      </rPr>
      <t>(version A/01/2016)</t>
    </r>
  </si>
  <si>
    <t>Certificate  n° :</t>
  </si>
  <si>
    <t>National letters &amp; sail n°:</t>
  </si>
  <si>
    <t>ISAF n° :</t>
  </si>
  <si>
    <t>Date manufactured :</t>
  </si>
  <si>
    <t>C.6.1 (a) (1) Weight of the platform :</t>
  </si>
  <si>
    <t>C.6.1 (b) (1) Weight boat ready to sail :</t>
  </si>
  <si>
    <t>C.6.2 (a) Corrector weights :</t>
  </si>
  <si>
    <t>Minimum 130,00 kg</t>
  </si>
  <si>
    <t>Minimum 180,00 kg</t>
  </si>
  <si>
    <t xml:space="preserve">  Maximum 7,00 kg</t>
  </si>
  <si>
    <t xml:space="preserve">  Maximum 5,5 kg</t>
  </si>
  <si>
    <t xml:space="preserve">  Maximum 1,400 m</t>
  </si>
  <si>
    <t xml:space="preserve">  Maximum 5,52 m</t>
  </si>
  <si>
    <t xml:space="preserve">  Maximum 2,60 m</t>
  </si>
  <si>
    <t>E.3.4 (a) Daggerboard weights :</t>
  </si>
  <si>
    <t>E.3.3 (c)</t>
  </si>
  <si>
    <t>Daggerboards extension below the hull :</t>
  </si>
  <si>
    <t xml:space="preserve">C.8.2 </t>
  </si>
  <si>
    <t>Rudders :</t>
  </si>
  <si>
    <t>E.4.6 (a) Rudder weights :</t>
  </si>
  <si>
    <t>D.6.2 (a) Hull length :</t>
  </si>
  <si>
    <t>D.6.2 (b) Boat beam :</t>
  </si>
  <si>
    <t>Minimum 1 per hull :</t>
  </si>
  <si>
    <t xml:space="preserve">D.5.1 (a) Trampoline material : </t>
  </si>
  <si>
    <t xml:space="preserve">  Netting is not permitted</t>
  </si>
  <si>
    <t xml:space="preserve">Initial boat certification, </t>
  </si>
  <si>
    <t xml:space="preserve">Certification control carried by : </t>
  </si>
  <si>
    <t xml:space="preserve">Boat re-certification, </t>
  </si>
  <si>
    <t xml:space="preserve">Re-certification for : </t>
  </si>
  <si>
    <t>Platform :</t>
  </si>
  <si>
    <t>Certification Authority
Stamp &amp; Signature</t>
  </si>
  <si>
    <t>certificate  n° :</t>
  </si>
  <si>
    <t>Owner name &amp; firstname :</t>
  </si>
  <si>
    <t>Main sail area :</t>
  </si>
  <si>
    <t>Mast area :</t>
  </si>
  <si>
    <t xml:space="preserve">Boom area : </t>
  </si>
  <si>
    <t>Material G.3.2 :</t>
  </si>
  <si>
    <t>Top width excluding bolt rope :</t>
  </si>
  <si>
    <t>The angle between the luff and the head :</t>
  </si>
  <si>
    <t>0,80 m²</t>
  </si>
  <si>
    <t>Tabling width</t>
  </si>
  <si>
    <t>115 mm</t>
  </si>
  <si>
    <t>Material G.4.1 :</t>
  </si>
  <si>
    <t xml:space="preserve">Upper width at upper leech point 1500 mm from the head point : </t>
  </si>
  <si>
    <t>Top width :</t>
  </si>
  <si>
    <t>3 maximum, G.4.2.(d) (2)</t>
  </si>
  <si>
    <t>Material  G.5.1 :</t>
  </si>
  <si>
    <t xml:space="preserve">Initial boat certification </t>
  </si>
  <si>
    <t xml:space="preserve">Boat re-certification </t>
  </si>
  <si>
    <t>Certification authority</t>
  </si>
  <si>
    <t>Stamp &amp; Signature</t>
  </si>
  <si>
    <t xml:space="preserve">B.2 CERTIFICATION MARKS </t>
  </si>
  <si>
    <t xml:space="preserve">Dacron sticker F18 main sail 17,00 m² </t>
  </si>
  <si>
    <t xml:space="preserve">Dacron sticker F18 small jib 3,45 m² </t>
  </si>
  <si>
    <t xml:space="preserve">Dacron sticker F18 large jib 4,15 m² </t>
  </si>
  <si>
    <t xml:space="preserve">Portside hull </t>
  </si>
  <si>
    <t>Starboard hull</t>
  </si>
  <si>
    <t>Portside daggerboard</t>
  </si>
  <si>
    <t>Portside rudder</t>
  </si>
  <si>
    <t>Starboard rudder</t>
  </si>
  <si>
    <t xml:space="preserve">F.6.1 (a) The standing rigging of stainless steel </t>
  </si>
  <si>
    <t>Rops</t>
  </si>
  <si>
    <t>RIG</t>
  </si>
  <si>
    <t>No</t>
  </si>
  <si>
    <t>Dimension :</t>
  </si>
  <si>
    <t>Yes</t>
  </si>
  <si>
    <t>Diametre</t>
  </si>
  <si>
    <t xml:space="preserve">Bridles : textile </t>
  </si>
  <si>
    <t>9,100 m.</t>
  </si>
  <si>
    <t>B.1.1 (c ) Have valid certification marks as required :</t>
  </si>
  <si>
    <t xml:space="preserve">F.4.1 (a) The boom, if fitted, shall be made of extruded aluminium of constant section </t>
  </si>
  <si>
    <t>Shroud height</t>
  </si>
  <si>
    <t xml:space="preserve"> m</t>
  </si>
  <si>
    <t xml:space="preserve">C.9.5 (c) </t>
  </si>
  <si>
    <t>The bowsprit shall have an end cap that is smooth,  rounded and blunt.</t>
  </si>
  <si>
    <t xml:space="preserve">F.5.5 (a) </t>
  </si>
  <si>
    <t>The length of the bowsprit shall not exceed the distance from the centre of the front beam to a vertical line touching the most forward part of the hull plus 800 mm</t>
  </si>
  <si>
    <t>800 mm max</t>
  </si>
  <si>
    <t>F.6.2 (b) (2)</t>
  </si>
  <si>
    <t>2,5 mm minimum</t>
  </si>
  <si>
    <t>x</t>
  </si>
  <si>
    <t xml:space="preserve">Dacron sticker F18 spinnaker 19,00 m² </t>
  </si>
  <si>
    <t xml:space="preserve">Dacron sticker F18 spinnaker 21,00 m² </t>
  </si>
  <si>
    <t>minimum 1</t>
  </si>
  <si>
    <t>max. 120 mm</t>
  </si>
  <si>
    <t xml:space="preserve">mini 4 mm </t>
  </si>
  <si>
    <t xml:space="preserve">F.3.2 (a) The mast  shall be made extruded aluminium profiles of constant section </t>
  </si>
  <si>
    <t>F.3.3 (b) Mast datum point shall not be more than 120 mm above the top of the front beam</t>
  </si>
  <si>
    <t xml:space="preserve">F.3.3 Dimensions </t>
  </si>
  <si>
    <t>C.7.1  (b) Inspection hatches</t>
  </si>
  <si>
    <t>Name and Firstname :</t>
  </si>
  <si>
    <t>WS n° :</t>
  </si>
  <si>
    <r>
      <t xml:space="preserve">INTERNATIONAL FORMULA 18 ASSOCIATION
CATAMARAN CLASS RULES </t>
    </r>
    <r>
      <rPr>
        <sz val="14"/>
        <color indexed="8"/>
        <rFont val="Calibri"/>
        <family val="2"/>
      </rPr>
      <t>(</t>
    </r>
    <r>
      <rPr>
        <sz val="12"/>
        <color indexed="8"/>
        <rFont val="Calibri"/>
        <family val="2"/>
      </rPr>
      <t>Appendix D)</t>
    </r>
    <r>
      <rPr>
        <b/>
        <sz val="16"/>
        <color indexed="8"/>
        <rFont val="Calibri"/>
        <family val="2"/>
      </rPr>
      <t xml:space="preserve">
MEASUREMENT FORM - MEASUREMENT CERTIFICATE
</t>
    </r>
    <r>
      <rPr>
        <b/>
        <sz val="20"/>
        <color indexed="8"/>
        <rFont val="Calibri"/>
        <family val="2"/>
      </rPr>
      <t>I F 1 8 A - 2 0 1 6</t>
    </r>
    <r>
      <rPr>
        <b/>
        <sz val="16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(version B update 26/02/2016)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</si>
</sst>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;[Red]\-#,##0.00\ &quot;€&quot;"/>
    <numFmt numFmtId="165" formatCode="0.000"/>
    <numFmt numFmtId="166" formatCode="0.0000"/>
    <numFmt numFmtId="167" formatCode="#,##0.000"/>
    <numFmt numFmtId="168" formatCode="dd/mm/yy;@"/>
  </numFmts>
  <fonts count="3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name val="Calibri"/>
      <family val="2"/>
    </font>
    <font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2"/>
      <color rgb="FF333333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2"/>
      <name val="Calibri"/>
      <family val="2"/>
    </font>
    <font>
      <b/>
      <sz val="2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0"/>
        <bgColor indexed="9"/>
      </patternFill>
    </fill>
    <fill>
      <patternFill patternType="solid">
        <fgColor indexed="65"/>
        <bgColor theme="0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717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164" fontId="6" fillId="0" borderId="2" xfId="0" applyNumberFormat="1" applyFont="1" applyBorder="1" applyAlignment="1">
      <alignment horizontal="right"/>
    </xf>
    <xf numFmtId="0" fontId="0" fillId="0" borderId="0" xfId="0" applyFont="1" applyAlignment="1"/>
    <xf numFmtId="0" fontId="0" fillId="0" borderId="2" xfId="0" applyBorder="1" applyAlignment="1"/>
    <xf numFmtId="0" fontId="0" fillId="0" borderId="0" xfId="0" applyAlignment="1"/>
    <xf numFmtId="0" fontId="10" fillId="0" borderId="0" xfId="0" applyFont="1" applyAlignment="1"/>
    <xf numFmtId="0" fontId="5" fillId="0" borderId="0" xfId="0" applyFont="1" applyAlignment="1"/>
    <xf numFmtId="0" fontId="0" fillId="0" borderId="3" xfId="0" applyBorder="1" applyAlignment="1"/>
    <xf numFmtId="164" fontId="6" fillId="0" borderId="2" xfId="0" applyNumberFormat="1" applyFont="1" applyBorder="1" applyAlignment="1"/>
    <xf numFmtId="0" fontId="0" fillId="0" borderId="4" xfId="0" applyBorder="1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18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2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13" xfId="0" applyFill="1" applyBorder="1"/>
    <xf numFmtId="0" fontId="0" fillId="3" borderId="6" xfId="0" applyFill="1" applyBorder="1"/>
    <xf numFmtId="0" fontId="0" fillId="3" borderId="0" xfId="0" applyFill="1" applyBorder="1"/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/>
    <xf numFmtId="0" fontId="0" fillId="3" borderId="0" xfId="0" applyFill="1" applyBorder="1" applyAlignment="1">
      <alignment horizontal="right"/>
    </xf>
    <xf numFmtId="2" fontId="6" fillId="3" borderId="0" xfId="0" applyNumberFormat="1" applyFont="1" applyFill="1" applyBorder="1" applyAlignment="1">
      <alignment horizontal="right"/>
    </xf>
    <xf numFmtId="2" fontId="1" fillId="3" borderId="0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6" xfId="0" applyFont="1" applyFill="1" applyBorder="1"/>
    <xf numFmtId="0" fontId="3" fillId="3" borderId="0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0" xfId="0" applyFont="1" applyFill="1" applyBorder="1" applyAlignment="1"/>
    <xf numFmtId="0" fontId="6" fillId="3" borderId="0" xfId="0" applyFont="1" applyFill="1"/>
    <xf numFmtId="0" fontId="7" fillId="3" borderId="17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top"/>
    </xf>
    <xf numFmtId="0" fontId="0" fillId="4" borderId="2" xfId="0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wrapText="1"/>
    </xf>
    <xf numFmtId="0" fontId="0" fillId="3" borderId="10" xfId="0" applyFill="1" applyBorder="1"/>
    <xf numFmtId="0" fontId="1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7" fillId="3" borderId="3" xfId="0" applyFont="1" applyFill="1" applyBorder="1" applyAlignment="1"/>
    <xf numFmtId="0" fontId="0" fillId="3" borderId="2" xfId="0" applyFill="1" applyBorder="1" applyAlignment="1"/>
    <xf numFmtId="0" fontId="23" fillId="3" borderId="22" xfId="0" applyFont="1" applyFill="1" applyBorder="1" applyAlignment="1"/>
    <xf numFmtId="0" fontId="13" fillId="3" borderId="23" xfId="0" applyFont="1" applyFill="1" applyBorder="1" applyAlignment="1"/>
    <xf numFmtId="0" fontId="0" fillId="3" borderId="23" xfId="0" applyFont="1" applyFill="1" applyBorder="1" applyAlignment="1"/>
    <xf numFmtId="0" fontId="23" fillId="3" borderId="18" xfId="0" applyFont="1" applyFill="1" applyBorder="1" applyAlignment="1"/>
    <xf numFmtId="0" fontId="13" fillId="3" borderId="19" xfId="0" applyFont="1" applyFill="1" applyBorder="1" applyAlignment="1"/>
    <xf numFmtId="0" fontId="0" fillId="3" borderId="19" xfId="0" applyFont="1" applyFill="1" applyBorder="1" applyAlignment="1"/>
    <xf numFmtId="0" fontId="23" fillId="3" borderId="20" xfId="0" applyFont="1" applyFill="1" applyBorder="1" applyAlignment="1"/>
    <xf numFmtId="0" fontId="13" fillId="3" borderId="21" xfId="0" applyFont="1" applyFill="1" applyBorder="1" applyAlignment="1"/>
    <xf numFmtId="0" fontId="0" fillId="3" borderId="21" xfId="0" applyFont="1" applyFill="1" applyBorder="1" applyAlignment="1"/>
    <xf numFmtId="0" fontId="11" fillId="3" borderId="3" xfId="0" applyFont="1" applyFill="1" applyBorder="1" applyAlignment="1"/>
    <xf numFmtId="0" fontId="11" fillId="3" borderId="2" xfId="0" applyFont="1" applyFill="1" applyBorder="1" applyAlignment="1"/>
    <xf numFmtId="0" fontId="13" fillId="3" borderId="2" xfId="0" applyFont="1" applyFill="1" applyBorder="1" applyAlignment="1"/>
    <xf numFmtId="165" fontId="13" fillId="3" borderId="2" xfId="0" applyNumberFormat="1" applyFont="1" applyFill="1" applyBorder="1" applyAlignment="1"/>
    <xf numFmtId="0" fontId="0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0" fontId="0" fillId="3" borderId="0" xfId="0" applyFont="1" applyFill="1" applyAlignment="1"/>
    <xf numFmtId="0" fontId="0" fillId="3" borderId="0" xfId="0" applyFill="1" applyAlignment="1"/>
    <xf numFmtId="0" fontId="0" fillId="3" borderId="15" xfId="0" applyFill="1" applyBorder="1" applyAlignment="1"/>
    <xf numFmtId="0" fontId="0" fillId="3" borderId="14" xfId="0" applyFill="1" applyBorder="1" applyAlignment="1"/>
    <xf numFmtId="0" fontId="0" fillId="3" borderId="23" xfId="0" applyFill="1" applyBorder="1" applyAlignment="1"/>
    <xf numFmtId="0" fontId="14" fillId="3" borderId="19" xfId="0" applyFont="1" applyFill="1" applyBorder="1" applyAlignment="1"/>
    <xf numFmtId="0" fontId="0" fillId="3" borderId="19" xfId="0" applyFill="1" applyBorder="1" applyAlignment="1"/>
    <xf numFmtId="0" fontId="0" fillId="3" borderId="18" xfId="0" applyFill="1" applyBorder="1" applyAlignment="1"/>
    <xf numFmtId="0" fontId="5" fillId="3" borderId="18" xfId="0" applyFont="1" applyFill="1" applyBorder="1" applyAlignment="1"/>
    <xf numFmtId="0" fontId="5" fillId="3" borderId="19" xfId="0" applyFont="1" applyFill="1" applyBorder="1" applyAlignment="1"/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0" fillId="3" borderId="21" xfId="0" applyFill="1" applyBorder="1" applyAlignment="1"/>
    <xf numFmtId="0" fontId="0" fillId="3" borderId="20" xfId="0" applyFill="1" applyBorder="1" applyAlignment="1"/>
    <xf numFmtId="0" fontId="6" fillId="3" borderId="21" xfId="0" applyFont="1" applyFill="1" applyBorder="1" applyAlignment="1">
      <alignment horizontal="right"/>
    </xf>
    <xf numFmtId="0" fontId="0" fillId="3" borderId="1" xfId="0" applyFill="1" applyBorder="1" applyAlignment="1"/>
    <xf numFmtId="0" fontId="0" fillId="3" borderId="0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3" fillId="3" borderId="23" xfId="0" applyFont="1" applyFill="1" applyBorder="1" applyAlignment="1"/>
    <xf numFmtId="0" fontId="10" fillId="3" borderId="22" xfId="0" applyFont="1" applyFill="1" applyBorder="1" applyAlignment="1"/>
    <xf numFmtId="0" fontId="10" fillId="3" borderId="18" xfId="0" applyFont="1" applyFill="1" applyBorder="1" applyAlignment="1"/>
    <xf numFmtId="0" fontId="10" fillId="3" borderId="20" xfId="0" applyFont="1" applyFill="1" applyBorder="1" applyAlignment="1"/>
    <xf numFmtId="0" fontId="7" fillId="3" borderId="7" xfId="0" applyFont="1" applyFill="1" applyBorder="1" applyAlignment="1"/>
    <xf numFmtId="0" fontId="5" fillId="3" borderId="22" xfId="0" applyFont="1" applyFill="1" applyBorder="1"/>
    <xf numFmtId="0" fontId="7" fillId="3" borderId="23" xfId="0" applyFont="1" applyFill="1" applyBorder="1" applyAlignment="1">
      <alignment horizontal="center"/>
    </xf>
    <xf numFmtId="0" fontId="0" fillId="3" borderId="22" xfId="0" applyFill="1" applyBorder="1" applyAlignment="1"/>
    <xf numFmtId="164" fontId="6" fillId="3" borderId="23" xfId="0" applyNumberFormat="1" applyFont="1" applyFill="1" applyBorder="1" applyAlignment="1">
      <alignment horizontal="right"/>
    </xf>
    <xf numFmtId="0" fontId="5" fillId="3" borderId="14" xfId="0" applyFont="1" applyFill="1" applyBorder="1" applyAlignment="1"/>
    <xf numFmtId="0" fontId="5" fillId="3" borderId="15" xfId="0" applyFont="1" applyFill="1" applyBorder="1" applyAlignment="1"/>
    <xf numFmtId="0" fontId="5" fillId="3" borderId="20" xfId="0" applyFont="1" applyFill="1" applyBorder="1" applyAlignment="1"/>
    <xf numFmtId="0" fontId="5" fillId="3" borderId="21" xfId="0" applyFont="1" applyFill="1" applyBorder="1" applyAlignment="1"/>
    <xf numFmtId="0" fontId="0" fillId="3" borderId="21" xfId="0" applyFill="1" applyBorder="1" applyAlignment="1">
      <alignment horizontal="right"/>
    </xf>
    <xf numFmtId="164" fontId="6" fillId="3" borderId="0" xfId="0" applyNumberFormat="1" applyFont="1" applyFill="1" applyBorder="1" applyAlignment="1"/>
    <xf numFmtId="0" fontId="6" fillId="3" borderId="1" xfId="0" applyFont="1" applyFill="1" applyBorder="1" applyAlignment="1"/>
    <xf numFmtId="0" fontId="8" fillId="3" borderId="2" xfId="0" applyFont="1" applyFill="1" applyBorder="1" applyAlignment="1"/>
    <xf numFmtId="165" fontId="7" fillId="3" borderId="2" xfId="0" applyNumberFormat="1" applyFont="1" applyFill="1" applyBorder="1" applyAlignment="1"/>
    <xf numFmtId="165" fontId="7" fillId="3" borderId="4" xfId="0" applyNumberFormat="1" applyFont="1" applyFill="1" applyBorder="1" applyAlignment="1"/>
    <xf numFmtId="166" fontId="12" fillId="3" borderId="0" xfId="0" applyNumberFormat="1" applyFont="1" applyFill="1" applyBorder="1" applyAlignment="1" applyProtection="1">
      <protection hidden="1"/>
    </xf>
    <xf numFmtId="0" fontId="0" fillId="0" borderId="2" xfId="0" applyFill="1" applyBorder="1"/>
    <xf numFmtId="0" fontId="6" fillId="0" borderId="0" xfId="0" applyFont="1" applyFill="1" applyBorder="1"/>
    <xf numFmtId="0" fontId="0" fillId="0" borderId="13" xfId="0" applyFill="1" applyBorder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0" borderId="9" xfId="0" applyFill="1" applyBorder="1"/>
    <xf numFmtId="0" fontId="0" fillId="0" borderId="10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25" xfId="0" applyFill="1" applyBorder="1" applyAlignment="1">
      <alignment horizontal="center" vertical="center"/>
    </xf>
    <xf numFmtId="0" fontId="24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3" fillId="4" borderId="25" xfId="0" applyFont="1" applyFill="1" applyBorder="1" applyAlignment="1" applyProtection="1">
      <alignment horizontal="center" vertical="center"/>
      <protection locked="0" hidden="1"/>
    </xf>
    <xf numFmtId="0" fontId="0" fillId="4" borderId="24" xfId="0" applyFill="1" applyBorder="1" applyAlignment="1" applyProtection="1">
      <alignment vertical="center"/>
      <protection locked="0"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2" fillId="3" borderId="9" xfId="0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right"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right"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left" vertical="center"/>
      <protection hidden="1"/>
    </xf>
    <xf numFmtId="0" fontId="18" fillId="2" borderId="2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horizontal="left" indent="1"/>
      <protection hidden="1"/>
    </xf>
    <xf numFmtId="0" fontId="0" fillId="3" borderId="0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3" fillId="3" borderId="0" xfId="0" applyFont="1" applyFill="1" applyBorder="1" applyAlignment="1" applyProtection="1">
      <protection hidden="1"/>
    </xf>
    <xf numFmtId="0" fontId="0" fillId="3" borderId="0" xfId="0" applyFont="1" applyFill="1" applyBorder="1" applyAlignment="1" applyProtection="1">
      <protection hidden="1"/>
    </xf>
    <xf numFmtId="0" fontId="6" fillId="3" borderId="6" xfId="0" applyFont="1" applyFill="1" applyBorder="1" applyAlignment="1" applyProtection="1">
      <alignment horizontal="left" indent="1"/>
      <protection hidden="1"/>
    </xf>
    <xf numFmtId="0" fontId="6" fillId="3" borderId="0" xfId="0" applyFont="1" applyFill="1" applyBorder="1" applyProtection="1">
      <protection hidden="1"/>
    </xf>
    <xf numFmtId="0" fontId="6" fillId="3" borderId="0" xfId="0" applyFont="1" applyFill="1" applyBorder="1" applyAlignment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12" fillId="3" borderId="0" xfId="0" applyFont="1" applyFill="1" applyBorder="1" applyAlignment="1" applyProtection="1">
      <protection hidden="1"/>
    </xf>
    <xf numFmtId="0" fontId="8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1" fillId="3" borderId="0" xfId="0" applyFont="1" applyFill="1" applyBorder="1" applyAlignment="1" applyProtection="1">
      <protection hidden="1"/>
    </xf>
    <xf numFmtId="0" fontId="0" fillId="3" borderId="12" xfId="0" applyFill="1" applyBorder="1" applyAlignment="1" applyProtection="1">
      <protection hidden="1"/>
    </xf>
    <xf numFmtId="167" fontId="12" fillId="3" borderId="0" xfId="0" applyNumberFormat="1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protection hidden="1"/>
    </xf>
    <xf numFmtId="166" fontId="7" fillId="3" borderId="0" xfId="0" applyNumberFormat="1" applyFont="1" applyFill="1" applyBorder="1" applyAlignment="1" applyProtection="1">
      <protection hidden="1"/>
    </xf>
    <xf numFmtId="0" fontId="0" fillId="3" borderId="7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8" fillId="3" borderId="1" xfId="0" applyFont="1" applyFill="1" applyBorder="1" applyAlignment="1" applyProtection="1">
      <protection hidden="1"/>
    </xf>
    <xf numFmtId="167" fontId="12" fillId="3" borderId="1" xfId="0" applyNumberFormat="1" applyFont="1" applyFill="1" applyBorder="1" applyAlignment="1" applyProtection="1">
      <protection hidden="1"/>
    </xf>
    <xf numFmtId="0" fontId="13" fillId="3" borderId="1" xfId="0" applyFont="1" applyFill="1" applyBorder="1" applyAlignment="1" applyProtection="1">
      <protection hidden="1"/>
    </xf>
    <xf numFmtId="0" fontId="0" fillId="3" borderId="1" xfId="0" applyFont="1" applyFill="1" applyBorder="1" applyAlignment="1" applyProtection="1">
      <protection hidden="1"/>
    </xf>
    <xf numFmtId="166" fontId="7" fillId="3" borderId="1" xfId="0" applyNumberFormat="1" applyFont="1" applyFill="1" applyBorder="1" applyAlignment="1" applyProtection="1">
      <protection hidden="1"/>
    </xf>
    <xf numFmtId="0" fontId="6" fillId="3" borderId="1" xfId="0" applyFont="1" applyFill="1" applyBorder="1" applyAlignment="1" applyProtection="1">
      <protection hidden="1"/>
    </xf>
    <xf numFmtId="0" fontId="7" fillId="3" borderId="1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167" fontId="12" fillId="0" borderId="0" xfId="0" applyNumberFormat="1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protection hidden="1"/>
    </xf>
    <xf numFmtId="166" fontId="7" fillId="0" borderId="0" xfId="0" applyNumberFormat="1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18" fillId="2" borderId="2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15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Alignment="1" applyProtection="1">
      <protection hidden="1"/>
    </xf>
    <xf numFmtId="165" fontId="13" fillId="3" borderId="0" xfId="0" applyNumberFormat="1" applyFont="1" applyFill="1" applyBorder="1" applyAlignmen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1" fillId="3" borderId="1" xfId="0" applyFont="1" applyFill="1" applyBorder="1" applyAlignment="1" applyProtection="1">
      <protection hidden="1"/>
    </xf>
    <xf numFmtId="165" fontId="7" fillId="3" borderId="1" xfId="0" applyNumberFormat="1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0" borderId="1" xfId="0" applyFill="1" applyBorder="1" applyProtection="1">
      <protection hidden="1"/>
    </xf>
    <xf numFmtId="0" fontId="11" fillId="0" borderId="0" xfId="0" applyFont="1" applyFill="1" applyBorder="1" applyAlignment="1" applyProtection="1">
      <protection hidden="1"/>
    </xf>
    <xf numFmtId="165" fontId="7" fillId="0" borderId="0" xfId="0" applyNumberFormat="1" applyFon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19" fillId="2" borderId="3" xfId="0" applyFont="1" applyFill="1" applyBorder="1" applyProtection="1">
      <protection hidden="1"/>
    </xf>
    <xf numFmtId="0" fontId="20" fillId="2" borderId="2" xfId="0" applyFont="1" applyFill="1" applyBorder="1" applyAlignment="1" applyProtection="1">
      <protection hidden="1"/>
    </xf>
    <xf numFmtId="167" fontId="4" fillId="2" borderId="2" xfId="0" applyNumberFormat="1" applyFont="1" applyFill="1" applyBorder="1" applyAlignment="1" applyProtection="1">
      <protection hidden="1"/>
    </xf>
    <xf numFmtId="0" fontId="21" fillId="2" borderId="2" xfId="0" applyFont="1" applyFill="1" applyBorder="1" applyAlignment="1" applyProtection="1">
      <protection hidden="1"/>
    </xf>
    <xf numFmtId="0" fontId="18" fillId="2" borderId="2" xfId="0" applyFont="1" applyFill="1" applyBorder="1" applyAlignment="1" applyProtection="1">
      <protection hidden="1"/>
    </xf>
    <xf numFmtId="165" fontId="4" fillId="2" borderId="2" xfId="0" applyNumberFormat="1" applyFont="1" applyFill="1" applyBorder="1" applyAlignment="1" applyProtection="1">
      <protection hidden="1"/>
    </xf>
    <xf numFmtId="165" fontId="7" fillId="3" borderId="0" xfId="0" applyNumberFormat="1" applyFont="1" applyFill="1" applyBorder="1" applyAlignment="1" applyProtection="1">
      <protection hidden="1"/>
    </xf>
    <xf numFmtId="0" fontId="5" fillId="3" borderId="0" xfId="0" applyFont="1" applyFill="1" applyBorder="1" applyAlignment="1" applyProtection="1">
      <protection hidden="1"/>
    </xf>
    <xf numFmtId="0" fontId="0" fillId="3" borderId="7" xfId="0" applyFill="1" applyBorder="1" applyAlignment="1" applyProtection="1">
      <alignment horizontal="left" indent="1"/>
      <protection hidden="1"/>
    </xf>
    <xf numFmtId="0" fontId="0" fillId="3" borderId="13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8" fillId="4" borderId="0" xfId="0" applyFont="1" applyFill="1" applyBorder="1" applyAlignment="1" applyProtection="1">
      <protection hidden="1"/>
    </xf>
    <xf numFmtId="167" fontId="12" fillId="4" borderId="0" xfId="0" applyNumberFormat="1" applyFont="1" applyFill="1" applyBorder="1" applyAlignment="1" applyProtection="1">
      <protection hidden="1"/>
    </xf>
    <xf numFmtId="0" fontId="11" fillId="4" borderId="0" xfId="0" applyFont="1" applyFill="1" applyBorder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165" fontId="7" fillId="4" borderId="0" xfId="0" applyNumberFormat="1" applyFont="1" applyFill="1" applyBorder="1" applyAlignment="1" applyProtection="1">
      <protection hidden="1"/>
    </xf>
    <xf numFmtId="0" fontId="0" fillId="4" borderId="0" xfId="0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22" fillId="2" borderId="2" xfId="0" applyFont="1" applyFill="1" applyBorder="1" applyAlignment="1" applyProtection="1">
      <protection hidden="1"/>
    </xf>
    <xf numFmtId="0" fontId="18" fillId="2" borderId="2" xfId="0" applyFont="1" applyFill="1" applyBorder="1" applyAlignment="1" applyProtection="1">
      <alignment horizontal="right"/>
      <protection hidden="1"/>
    </xf>
    <xf numFmtId="0" fontId="1" fillId="3" borderId="6" xfId="0" applyFont="1" applyFill="1" applyBorder="1" applyAlignment="1" applyProtection="1">
      <alignment horizontal="left" vertical="center" indent="1"/>
      <protection hidden="1"/>
    </xf>
    <xf numFmtId="0" fontId="13" fillId="3" borderId="9" xfId="0" applyFont="1" applyFill="1" applyBorder="1" applyAlignment="1" applyProtection="1">
      <protection hidden="1"/>
    </xf>
    <xf numFmtId="0" fontId="0" fillId="3" borderId="1" xfId="0" applyFill="1" applyBorder="1" applyAlignment="1" applyProtection="1">
      <alignment horizontal="right"/>
      <protection hidden="1"/>
    </xf>
    <xf numFmtId="0" fontId="6" fillId="3" borderId="1" xfId="0" applyFont="1" applyFill="1" applyBorder="1" applyAlignment="1" applyProtection="1">
      <alignment horizontal="right"/>
      <protection hidden="1"/>
    </xf>
    <xf numFmtId="0" fontId="0" fillId="4" borderId="0" xfId="0" applyFill="1" applyBorder="1" applyAlignment="1" applyProtection="1">
      <alignment horizontal="left" indent="1"/>
      <protection hidden="1"/>
    </xf>
    <xf numFmtId="0" fontId="16" fillId="4" borderId="0" xfId="0" applyFont="1" applyFill="1" applyBorder="1" applyAlignment="1" applyProtection="1">
      <protection hidden="1"/>
    </xf>
    <xf numFmtId="167" fontId="17" fillId="4" borderId="0" xfId="0" applyNumberFormat="1" applyFont="1" applyFill="1" applyBorder="1" applyAlignment="1" applyProtection="1">
      <protection hidden="1"/>
    </xf>
    <xf numFmtId="0" fontId="13" fillId="4" borderId="0" xfId="0" applyFont="1" applyFill="1" applyBorder="1" applyAlignment="1" applyProtection="1">
      <protection hidden="1"/>
    </xf>
    <xf numFmtId="0" fontId="19" fillId="2" borderId="3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1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protection hidden="1"/>
    </xf>
    <xf numFmtId="0" fontId="0" fillId="0" borderId="5" xfId="0" applyBorder="1" applyProtection="1">
      <protection hidden="1"/>
    </xf>
    <xf numFmtId="0" fontId="18" fillId="2" borderId="4" xfId="0" applyFont="1" applyFill="1" applyBorder="1" applyProtection="1">
      <protection hidden="1"/>
    </xf>
    <xf numFmtId="0" fontId="6" fillId="3" borderId="6" xfId="0" applyFont="1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5" fillId="3" borderId="13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0" fontId="4" fillId="3" borderId="8" xfId="0" applyFont="1" applyFill="1" applyBorder="1" applyAlignment="1" applyProtection="1">
      <protection hidden="1"/>
    </xf>
    <xf numFmtId="0" fontId="4" fillId="3" borderId="9" xfId="0" applyFont="1" applyFill="1" applyBorder="1" applyAlignment="1" applyProtection="1">
      <protection hidden="1"/>
    </xf>
    <xf numFmtId="0" fontId="6" fillId="3" borderId="6" xfId="0" applyFont="1" applyFill="1" applyBorder="1" applyAlignment="1" applyProtection="1">
      <alignment vertical="center"/>
      <protection hidden="1"/>
    </xf>
    <xf numFmtId="14" fontId="7" fillId="3" borderId="0" xfId="0" applyNumberFormat="1" applyFont="1" applyFill="1" applyBorder="1" applyAlignment="1" applyProtection="1">
      <alignment vertical="center"/>
      <protection hidden="1"/>
    </xf>
    <xf numFmtId="0" fontId="0" fillId="3" borderId="5" xfId="0" applyFill="1" applyBorder="1" applyProtection="1"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28" fillId="0" borderId="0" xfId="0" applyFont="1"/>
    <xf numFmtId="165" fontId="7" fillId="3" borderId="21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3" borderId="41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left"/>
    </xf>
    <xf numFmtId="0" fontId="0" fillId="3" borderId="30" xfId="0" applyFill="1" applyBorder="1" applyAlignment="1"/>
    <xf numFmtId="0" fontId="0" fillId="3" borderId="41" xfId="0" applyFill="1" applyBorder="1" applyAlignment="1"/>
    <xf numFmtId="0" fontId="29" fillId="0" borderId="0" xfId="0" applyFont="1" applyAlignment="1"/>
    <xf numFmtId="0" fontId="6" fillId="3" borderId="24" xfId="0" applyFont="1" applyFill="1" applyBorder="1" applyAlignment="1">
      <alignment horizontal="right"/>
    </xf>
    <xf numFmtId="0" fontId="5" fillId="3" borderId="30" xfId="0" applyFont="1" applyFill="1" applyBorder="1" applyAlignment="1"/>
    <xf numFmtId="0" fontId="14" fillId="3" borderId="3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 applyProtection="1">
      <protection hidden="1"/>
    </xf>
    <xf numFmtId="3" fontId="7" fillId="0" borderId="0" xfId="0" applyNumberFormat="1" applyFont="1" applyFill="1" applyBorder="1" applyAlignment="1" applyProtection="1">
      <protection hidden="1"/>
    </xf>
    <xf numFmtId="0" fontId="0" fillId="0" borderId="6" xfId="0" applyBorder="1" applyProtection="1">
      <protection hidden="1"/>
    </xf>
    <xf numFmtId="0" fontId="19" fillId="2" borderId="8" xfId="0" applyFont="1" applyFill="1" applyBorder="1" applyProtection="1">
      <protection hidden="1"/>
    </xf>
    <xf numFmtId="0" fontId="21" fillId="2" borderId="9" xfId="0" applyFont="1" applyFill="1" applyBorder="1" applyAlignment="1" applyProtection="1">
      <protection hidden="1"/>
    </xf>
    <xf numFmtId="0" fontId="18" fillId="2" borderId="9" xfId="0" applyFont="1" applyFill="1" applyBorder="1" applyAlignment="1" applyProtection="1">
      <protection hidden="1"/>
    </xf>
    <xf numFmtId="165" fontId="4" fillId="2" borderId="9" xfId="0" applyNumberFormat="1" applyFont="1" applyFill="1" applyBorder="1" applyAlignment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1" xfId="0" applyFont="1" applyFill="1" applyBorder="1" applyProtection="1">
      <protection hidden="1"/>
    </xf>
    <xf numFmtId="0" fontId="18" fillId="2" borderId="1" xfId="0" applyFont="1" applyFill="1" applyBorder="1" applyProtection="1">
      <protection hidden="1"/>
    </xf>
    <xf numFmtId="0" fontId="18" fillId="6" borderId="4" xfId="0" applyFont="1" applyFill="1" applyBorder="1" applyAlignment="1" applyProtection="1">
      <protection hidden="1"/>
    </xf>
    <xf numFmtId="0" fontId="6" fillId="0" borderId="6" xfId="0" applyFont="1" applyFill="1" applyBorder="1" applyProtection="1">
      <protection hidden="1"/>
    </xf>
    <xf numFmtId="0" fontId="19" fillId="2" borderId="7" xfId="0" applyFont="1" applyFill="1" applyBorder="1" applyProtection="1">
      <protection hidden="1"/>
    </xf>
    <xf numFmtId="0" fontId="0" fillId="3" borderId="8" xfId="0" applyFill="1" applyBorder="1" applyAlignment="1" applyProtection="1">
      <alignment horizontal="left" indent="1"/>
      <protection hidden="1"/>
    </xf>
    <xf numFmtId="0" fontId="14" fillId="3" borderId="9" xfId="0" applyFont="1" applyFill="1" applyBorder="1" applyAlignment="1" applyProtection="1">
      <protection hidden="1"/>
    </xf>
    <xf numFmtId="0" fontId="14" fillId="3" borderId="10" xfId="0" applyFont="1" applyFill="1" applyBorder="1" applyAlignment="1" applyProtection="1">
      <protection hidden="1"/>
    </xf>
    <xf numFmtId="3" fontId="7" fillId="3" borderId="9" xfId="0" applyNumberFormat="1" applyFont="1" applyFill="1" applyBorder="1" applyAlignment="1" applyProtection="1">
      <protection hidden="1"/>
    </xf>
    <xf numFmtId="0" fontId="6" fillId="3" borderId="9" xfId="0" applyFont="1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0" fontId="29" fillId="3" borderId="0" xfId="0" applyFont="1" applyFill="1" applyBorder="1" applyProtection="1">
      <protection hidden="1"/>
    </xf>
    <xf numFmtId="0" fontId="29" fillId="3" borderId="6" xfId="0" applyFont="1" applyFill="1" applyBorder="1" applyAlignment="1" applyProtection="1">
      <alignment horizontal="left" indent="1"/>
      <protection hidden="1"/>
    </xf>
    <xf numFmtId="0" fontId="29" fillId="3" borderId="0" xfId="0" applyFont="1" applyFill="1" applyBorder="1" applyAlignment="1" applyProtection="1">
      <protection hidden="1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165" fontId="7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18" fillId="2" borderId="4" xfId="0" applyFont="1" applyFill="1" applyBorder="1" applyAlignment="1" applyProtection="1">
      <alignment vertical="center"/>
      <protection hidden="1"/>
    </xf>
    <xf numFmtId="0" fontId="3" fillId="3" borderId="12" xfId="0" applyFont="1" applyFill="1" applyBorder="1" applyAlignment="1" applyProtection="1">
      <protection hidden="1"/>
    </xf>
    <xf numFmtId="0" fontId="7" fillId="3" borderId="12" xfId="0" applyFont="1" applyFill="1" applyBorder="1" applyAlignment="1" applyProtection="1">
      <protection hidden="1"/>
    </xf>
    <xf numFmtId="0" fontId="1" fillId="3" borderId="12" xfId="0" applyFont="1" applyFill="1" applyBorder="1" applyAlignment="1" applyProtection="1">
      <protection hidden="1"/>
    </xf>
    <xf numFmtId="0" fontId="7" fillId="3" borderId="13" xfId="0" applyFont="1" applyFill="1" applyBorder="1" applyAlignment="1" applyProtection="1">
      <protection hidden="1"/>
    </xf>
    <xf numFmtId="0" fontId="0" fillId="3" borderId="13" xfId="0" applyFill="1" applyBorder="1" applyAlignment="1" applyProtection="1">
      <protection hidden="1"/>
    </xf>
    <xf numFmtId="0" fontId="18" fillId="2" borderId="4" xfId="0" applyFont="1" applyFill="1" applyBorder="1" applyAlignment="1" applyProtection="1">
      <protection hidden="1"/>
    </xf>
    <xf numFmtId="0" fontId="6" fillId="3" borderId="10" xfId="0" applyFont="1" applyFill="1" applyBorder="1" applyAlignment="1" applyProtection="1">
      <protection hidden="1"/>
    </xf>
    <xf numFmtId="0" fontId="6" fillId="3" borderId="12" xfId="0" applyFont="1" applyFill="1" applyBorder="1" applyAlignment="1" applyProtection="1">
      <protection hidden="1"/>
    </xf>
    <xf numFmtId="0" fontId="6" fillId="3" borderId="13" xfId="0" applyFont="1" applyFill="1" applyBorder="1" applyAlignment="1" applyProtection="1"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31" fillId="3" borderId="0" xfId="0" applyFont="1" applyFill="1" applyBorder="1" applyProtection="1">
      <protection hidden="1"/>
    </xf>
    <xf numFmtId="0" fontId="32" fillId="3" borderId="0" xfId="0" applyFont="1" applyFill="1" applyBorder="1" applyProtection="1">
      <protection hidden="1"/>
    </xf>
    <xf numFmtId="0" fontId="10" fillId="3" borderId="6" xfId="0" applyFont="1" applyFill="1" applyBorder="1" applyAlignment="1" applyProtection="1">
      <alignment horizontal="left" indent="1"/>
      <protection hidden="1"/>
    </xf>
    <xf numFmtId="0" fontId="32" fillId="3" borderId="6" xfId="0" applyFont="1" applyFill="1" applyBorder="1" applyAlignment="1" applyProtection="1">
      <alignment horizontal="left" indent="1"/>
      <protection hidden="1"/>
    </xf>
    <xf numFmtId="0" fontId="32" fillId="3" borderId="6" xfId="0" applyFont="1" applyFill="1" applyBorder="1" applyProtection="1">
      <protection hidden="1"/>
    </xf>
    <xf numFmtId="0" fontId="6" fillId="3" borderId="6" xfId="0" applyFont="1" applyFill="1" applyBorder="1" applyAlignment="1" applyProtection="1">
      <protection hidden="1"/>
    </xf>
    <xf numFmtId="0" fontId="32" fillId="3" borderId="0" xfId="0" applyFont="1" applyFill="1" applyBorder="1" applyAlignment="1" applyProtection="1">
      <protection hidden="1"/>
    </xf>
    <xf numFmtId="0" fontId="6" fillId="3" borderId="32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>
      <alignment horizontal="left"/>
    </xf>
    <xf numFmtId="0" fontId="10" fillId="3" borderId="0" xfId="0" applyFont="1" applyFill="1" applyBorder="1" applyAlignment="1" applyProtection="1">
      <protection hidden="1"/>
    </xf>
    <xf numFmtId="0" fontId="6" fillId="3" borderId="0" xfId="0" applyFont="1" applyFill="1" applyBorder="1" applyAlignment="1">
      <alignment horizontal="left" vertical="center"/>
    </xf>
    <xf numFmtId="49" fontId="0" fillId="0" borderId="0" xfId="0" applyNumberFormat="1" applyAlignment="1" applyProtection="1">
      <alignment vertical="center"/>
      <protection hidden="1"/>
    </xf>
    <xf numFmtId="0" fontId="7" fillId="0" borderId="25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5" borderId="19" xfId="0" applyFont="1" applyFill="1" applyBorder="1" applyAlignment="1" applyProtection="1">
      <alignment vertical="center"/>
    </xf>
    <xf numFmtId="0" fontId="7" fillId="5" borderId="19" xfId="0" applyFont="1" applyFill="1" applyBorder="1" applyAlignment="1" applyProtection="1">
      <alignment vertical="center"/>
    </xf>
    <xf numFmtId="0" fontId="0" fillId="5" borderId="0" xfId="0" applyFill="1" applyProtection="1"/>
    <xf numFmtId="0" fontId="7" fillId="5" borderId="35" xfId="0" applyFont="1" applyFill="1" applyBorder="1" applyAlignment="1" applyProtection="1">
      <alignment vertical="center"/>
    </xf>
    <xf numFmtId="168" fontId="3" fillId="4" borderId="27" xfId="0" applyNumberFormat="1" applyFont="1" applyFill="1" applyBorder="1" applyAlignment="1" applyProtection="1">
      <alignment horizontal="center" vertical="center"/>
      <protection locked="0" hidden="1"/>
    </xf>
    <xf numFmtId="168" fontId="3" fillId="4" borderId="15" xfId="0" applyNumberFormat="1" applyFont="1" applyFill="1" applyBorder="1" applyAlignment="1" applyProtection="1">
      <alignment horizontal="center" vertical="center"/>
      <protection locked="0" hidden="1"/>
    </xf>
    <xf numFmtId="168" fontId="3" fillId="4" borderId="28" xfId="0" applyNumberFormat="1" applyFont="1" applyFill="1" applyBorder="1" applyAlignment="1" applyProtection="1">
      <alignment horizontal="center" vertical="center"/>
      <protection locked="0" hidden="1"/>
    </xf>
    <xf numFmtId="0" fontId="3" fillId="4" borderId="27" xfId="0" applyFont="1" applyFill="1" applyBorder="1" applyAlignment="1" applyProtection="1">
      <alignment horizontal="center" vertical="center"/>
      <protection locked="0" hidden="1"/>
    </xf>
    <xf numFmtId="0" fontId="3" fillId="4" borderId="15" xfId="0" applyFont="1" applyFill="1" applyBorder="1" applyAlignment="1" applyProtection="1">
      <alignment horizontal="center" vertical="center"/>
      <protection locked="0" hidden="1"/>
    </xf>
    <xf numFmtId="0" fontId="3" fillId="4" borderId="28" xfId="0" applyFont="1" applyFill="1" applyBorder="1" applyAlignment="1" applyProtection="1">
      <alignment horizontal="center" vertical="center"/>
      <protection locked="0" hidden="1"/>
    </xf>
    <xf numFmtId="0" fontId="7" fillId="4" borderId="27" xfId="0" applyFont="1" applyFill="1" applyBorder="1" applyAlignment="1" applyProtection="1">
      <alignment horizontal="center" vertical="center"/>
      <protection locked="0" hidden="1"/>
    </xf>
    <xf numFmtId="0" fontId="7" fillId="4" borderId="15" xfId="0" applyFont="1" applyFill="1" applyBorder="1" applyAlignment="1" applyProtection="1">
      <alignment horizontal="center" vertical="center"/>
      <protection locked="0" hidden="1"/>
    </xf>
    <xf numFmtId="0" fontId="7" fillId="4" borderId="28" xfId="0" applyFont="1" applyFill="1" applyBorder="1" applyAlignment="1" applyProtection="1">
      <alignment horizontal="center" vertical="center"/>
      <protection locked="0" hidden="1"/>
    </xf>
    <xf numFmtId="168" fontId="25" fillId="4" borderId="27" xfId="0" applyNumberFormat="1" applyFont="1" applyFill="1" applyBorder="1" applyAlignment="1" applyProtection="1">
      <alignment horizontal="center" vertical="center"/>
      <protection locked="0" hidden="1"/>
    </xf>
    <xf numFmtId="168" fontId="25" fillId="4" borderId="15" xfId="0" applyNumberFormat="1" applyFont="1" applyFill="1" applyBorder="1" applyAlignment="1" applyProtection="1">
      <alignment horizontal="center" vertical="center"/>
      <protection locked="0" hidden="1"/>
    </xf>
    <xf numFmtId="168" fontId="25" fillId="4" borderId="28" xfId="0" applyNumberFormat="1" applyFont="1" applyFill="1" applyBorder="1" applyAlignment="1" applyProtection="1">
      <alignment horizontal="center" vertical="center"/>
      <protection locked="0" hidden="1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" fontId="1" fillId="4" borderId="27" xfId="0" applyNumberFormat="1" applyFont="1" applyFill="1" applyBorder="1" applyAlignment="1" applyProtection="1">
      <alignment horizontal="center" vertical="center"/>
      <protection locked="0" hidden="1"/>
    </xf>
    <xf numFmtId="2" fontId="1" fillId="4" borderId="15" xfId="0" applyNumberFormat="1" applyFont="1" applyFill="1" applyBorder="1" applyAlignment="1" applyProtection="1">
      <alignment horizontal="center" vertical="center"/>
      <protection locked="0" hidden="1"/>
    </xf>
    <xf numFmtId="2" fontId="1" fillId="4" borderId="28" xfId="0" applyNumberFormat="1" applyFont="1" applyFill="1" applyBorder="1" applyAlignment="1" applyProtection="1">
      <alignment horizontal="center" vertical="center"/>
      <protection locked="0" hidden="1"/>
    </xf>
    <xf numFmtId="2" fontId="26" fillId="4" borderId="27" xfId="0" applyNumberFormat="1" applyFont="1" applyFill="1" applyBorder="1" applyAlignment="1" applyProtection="1">
      <alignment horizontal="center" vertical="center"/>
      <protection locked="0" hidden="1"/>
    </xf>
    <xf numFmtId="2" fontId="26" fillId="4" borderId="15" xfId="0" applyNumberFormat="1" applyFont="1" applyFill="1" applyBorder="1" applyAlignment="1" applyProtection="1">
      <alignment horizontal="center" vertical="center"/>
      <protection locked="0" hidden="1"/>
    </xf>
    <xf numFmtId="2" fontId="26" fillId="4" borderId="28" xfId="0" applyNumberFormat="1" applyFont="1" applyFill="1" applyBorder="1" applyAlignment="1" applyProtection="1">
      <alignment horizontal="center" vertical="center"/>
      <protection locked="0" hidden="1"/>
    </xf>
    <xf numFmtId="0" fontId="5" fillId="4" borderId="29" xfId="0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 vertical="top"/>
    </xf>
    <xf numFmtId="0" fontId="5" fillId="4" borderId="32" xfId="0" applyFont="1" applyFill="1" applyBorder="1" applyAlignment="1">
      <alignment horizontal="center" vertical="top"/>
    </xf>
    <xf numFmtId="0" fontId="5" fillId="4" borderId="2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top"/>
    </xf>
    <xf numFmtId="0" fontId="34" fillId="0" borderId="27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left" vertical="center"/>
      <protection locked="0"/>
    </xf>
    <xf numFmtId="0" fontId="34" fillId="0" borderId="28" xfId="0" applyFont="1" applyFill="1" applyBorder="1" applyAlignment="1" applyProtection="1">
      <alignment horizontal="left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 hidden="1"/>
    </xf>
    <xf numFmtId="0" fontId="0" fillId="0" borderId="15" xfId="0" applyFill="1" applyBorder="1" applyAlignment="1" applyProtection="1">
      <alignment horizontal="center" vertical="center"/>
      <protection locked="0" hidden="1"/>
    </xf>
    <xf numFmtId="0" fontId="0" fillId="0" borderId="28" xfId="0" applyFill="1" applyBorder="1" applyAlignment="1" applyProtection="1">
      <alignment horizontal="center" vertical="center"/>
      <protection locked="0" hidden="1"/>
    </xf>
    <xf numFmtId="0" fontId="1" fillId="4" borderId="27" xfId="0" applyFont="1" applyFill="1" applyBorder="1" applyAlignment="1" applyProtection="1">
      <alignment horizontal="left" vertical="center" indent="1"/>
      <protection locked="0" hidden="1"/>
    </xf>
    <xf numFmtId="0" fontId="1" fillId="4" borderId="15" xfId="0" applyFont="1" applyFill="1" applyBorder="1" applyAlignment="1" applyProtection="1">
      <alignment horizontal="left" vertical="center" indent="1"/>
      <protection locked="0" hidden="1"/>
    </xf>
    <xf numFmtId="0" fontId="1" fillId="4" borderId="28" xfId="0" applyFont="1" applyFill="1" applyBorder="1" applyAlignment="1" applyProtection="1">
      <alignment horizontal="left" vertical="center" indent="1"/>
      <protection locked="0" hidden="1"/>
    </xf>
    <xf numFmtId="1" fontId="1" fillId="4" borderId="27" xfId="0" applyNumberFormat="1" applyFont="1" applyFill="1" applyBorder="1" applyAlignment="1" applyProtection="1">
      <alignment horizontal="center" vertical="center"/>
      <protection locked="0" hidden="1"/>
    </xf>
    <xf numFmtId="1" fontId="1" fillId="4" borderId="15" xfId="0" applyNumberFormat="1" applyFont="1" applyFill="1" applyBorder="1" applyAlignment="1" applyProtection="1">
      <alignment horizontal="center" vertical="center"/>
      <protection locked="0" hidden="1"/>
    </xf>
    <xf numFmtId="1" fontId="1" fillId="4" borderId="28" xfId="0" applyNumberFormat="1" applyFont="1" applyFill="1" applyBorder="1" applyAlignment="1" applyProtection="1">
      <alignment horizontal="center" vertical="center"/>
      <protection locked="0" hidden="1"/>
    </xf>
    <xf numFmtId="0" fontId="19" fillId="2" borderId="3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0" fillId="4" borderId="15" xfId="0" applyFill="1" applyBorder="1" applyAlignment="1" applyProtection="1">
      <alignment horizontal="left" vertical="center" indent="1"/>
      <protection locked="0" hidden="1"/>
    </xf>
    <xf numFmtId="0" fontId="0" fillId="4" borderId="28" xfId="0" applyFill="1" applyBorder="1" applyAlignment="1" applyProtection="1">
      <alignment horizontal="left" vertical="center" indent="1"/>
      <protection locked="0" hidden="1"/>
    </xf>
    <xf numFmtId="0" fontId="5" fillId="4" borderId="29" xfId="0" applyFont="1" applyFill="1" applyBorder="1" applyAlignment="1" applyProtection="1">
      <alignment horizontal="center" vertical="top"/>
    </xf>
    <xf numFmtId="0" fontId="5" fillId="4" borderId="30" xfId="0" applyFont="1" applyFill="1" applyBorder="1" applyAlignment="1" applyProtection="1">
      <alignment horizontal="center" vertical="top"/>
    </xf>
    <xf numFmtId="0" fontId="5" fillId="4" borderId="31" xfId="0" applyFont="1" applyFill="1" applyBorder="1" applyAlignment="1" applyProtection="1">
      <alignment horizontal="center" vertical="top"/>
    </xf>
    <xf numFmtId="0" fontId="5" fillId="4" borderId="17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5" fillId="4" borderId="32" xfId="0" applyFont="1" applyFill="1" applyBorder="1" applyAlignment="1" applyProtection="1">
      <alignment horizontal="center" vertical="top"/>
      <protection locked="0"/>
    </xf>
    <xf numFmtId="0" fontId="5" fillId="4" borderId="27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center" vertical="top"/>
      <protection locked="0"/>
    </xf>
    <xf numFmtId="0" fontId="5" fillId="4" borderId="28" xfId="0" applyFont="1" applyFill="1" applyBorder="1" applyAlignment="1" applyProtection="1">
      <alignment horizontal="center" vertical="top"/>
      <protection locked="0"/>
    </xf>
    <xf numFmtId="14" fontId="3" fillId="4" borderId="27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>
      <alignment horizontal="center"/>
    </xf>
    <xf numFmtId="0" fontId="1" fillId="4" borderId="27" xfId="0" applyFont="1" applyFill="1" applyBorder="1" applyAlignment="1" applyProtection="1">
      <alignment horizontal="center" vertical="center"/>
      <protection locked="0" hidden="1"/>
    </xf>
    <xf numFmtId="0" fontId="1" fillId="4" borderId="15" xfId="0" applyFont="1" applyFill="1" applyBorder="1" applyAlignment="1" applyProtection="1">
      <alignment horizontal="center" vertical="center"/>
      <protection locked="0" hidden="1"/>
    </xf>
    <xf numFmtId="0" fontId="1" fillId="4" borderId="28" xfId="0" applyFont="1" applyFill="1" applyBorder="1" applyAlignment="1" applyProtection="1">
      <alignment horizontal="center" vertical="center"/>
      <protection locked="0" hidden="1"/>
    </xf>
    <xf numFmtId="0" fontId="19" fillId="2" borderId="3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 applyProtection="1">
      <alignment horizontal="left" vertical="center"/>
      <protection locked="0" hidden="1"/>
    </xf>
    <xf numFmtId="49" fontId="1" fillId="4" borderId="15" xfId="0" applyNumberFormat="1" applyFont="1" applyFill="1" applyBorder="1" applyAlignment="1" applyProtection="1">
      <alignment horizontal="left" vertical="center"/>
      <protection locked="0" hidden="1"/>
    </xf>
    <xf numFmtId="49" fontId="1" fillId="4" borderId="28" xfId="0" applyNumberFormat="1" applyFont="1" applyFill="1" applyBorder="1" applyAlignment="1" applyProtection="1">
      <alignment horizontal="left" vertical="center"/>
      <protection locked="0" hidden="1"/>
    </xf>
    <xf numFmtId="168" fontId="10" fillId="0" borderId="26" xfId="0" applyNumberFormat="1" applyFont="1" applyFill="1" applyBorder="1" applyAlignment="1" applyProtection="1">
      <alignment horizontal="center" vertical="center"/>
      <protection locked="0"/>
    </xf>
    <xf numFmtId="168" fontId="10" fillId="0" borderId="19" xfId="0" applyNumberFormat="1" applyFont="1" applyFill="1" applyBorder="1" applyAlignment="1" applyProtection="1">
      <alignment horizontal="center" vertical="center"/>
      <protection locked="0"/>
    </xf>
    <xf numFmtId="168" fontId="10" fillId="0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1" fillId="4" borderId="0" xfId="0" quotePrefix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locked="0" hidden="1"/>
    </xf>
    <xf numFmtId="0" fontId="7" fillId="4" borderId="40" xfId="0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7" fillId="4" borderId="18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19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35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22" xfId="0" applyNumberFormat="1" applyFont="1" applyFill="1" applyBorder="1" applyAlignment="1">
      <alignment horizontal="center"/>
    </xf>
    <xf numFmtId="165" fontId="7" fillId="4" borderId="23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5" fontId="7" fillId="4" borderId="22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23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37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18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19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35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18" xfId="0" applyNumberFormat="1" applyFont="1" applyFill="1" applyBorder="1" applyAlignment="1">
      <alignment horizontal="center"/>
    </xf>
    <xf numFmtId="165" fontId="7" fillId="4" borderId="19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165" fontId="7" fillId="4" borderId="20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7" fillId="0" borderId="6" xfId="0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0" fontId="27" fillId="0" borderId="13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12" fillId="4" borderId="22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23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37" xfId="0" applyNumberFormat="1" applyFont="1" applyFill="1" applyBorder="1" applyAlignment="1" applyProtection="1">
      <alignment horizontal="center" vertical="center"/>
      <protection locked="0" hidden="1"/>
    </xf>
    <xf numFmtId="1" fontId="7" fillId="4" borderId="22" xfId="0" applyNumberFormat="1" applyFont="1" applyFill="1" applyBorder="1" applyAlignment="1">
      <alignment horizontal="center"/>
    </xf>
    <xf numFmtId="1" fontId="7" fillId="4" borderId="23" xfId="0" applyNumberFormat="1" applyFont="1" applyFill="1" applyBorder="1" applyAlignment="1">
      <alignment horizontal="center"/>
    </xf>
    <xf numFmtId="1" fontId="7" fillId="4" borderId="37" xfId="0" applyNumberFormat="1" applyFont="1" applyFill="1" applyBorder="1" applyAlignment="1">
      <alignment horizontal="center"/>
    </xf>
    <xf numFmtId="0" fontId="7" fillId="4" borderId="20" xfId="0" applyFont="1" applyFill="1" applyBorder="1" applyAlignment="1" applyProtection="1">
      <alignment horizontal="left" vertical="center"/>
      <protection locked="0" hidden="1"/>
    </xf>
    <xf numFmtId="0" fontId="7" fillId="4" borderId="21" xfId="0" applyFont="1" applyFill="1" applyBorder="1" applyAlignment="1" applyProtection="1">
      <alignment horizontal="left" vertical="center"/>
      <protection locked="0" hidden="1"/>
    </xf>
    <xf numFmtId="0" fontId="7" fillId="4" borderId="36" xfId="0" applyFont="1" applyFill="1" applyBorder="1" applyAlignment="1" applyProtection="1">
      <alignment horizontal="left" vertical="center"/>
      <protection locked="0" hidden="1"/>
    </xf>
    <xf numFmtId="0" fontId="7" fillId="4" borderId="22" xfId="0" applyFont="1" applyFill="1" applyBorder="1" applyAlignment="1" applyProtection="1">
      <alignment horizontal="center"/>
      <protection locked="0" hidden="1"/>
    </xf>
    <xf numFmtId="0" fontId="7" fillId="4" borderId="23" xfId="0" applyFont="1" applyFill="1" applyBorder="1" applyAlignment="1" applyProtection="1">
      <alignment horizontal="center"/>
      <protection locked="0" hidden="1"/>
    </xf>
    <xf numFmtId="0" fontId="7" fillId="4" borderId="37" xfId="0" applyFont="1" applyFill="1" applyBorder="1" applyAlignment="1" applyProtection="1">
      <alignment horizontal="center"/>
      <protection locked="0" hidden="1"/>
    </xf>
    <xf numFmtId="0" fontId="3" fillId="3" borderId="20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165" fontId="7" fillId="4" borderId="20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21" xfId="0" applyNumberFormat="1" applyFont="1" applyFill="1" applyBorder="1" applyAlignment="1" applyProtection="1">
      <alignment horizontal="center" vertical="center"/>
      <protection locked="0" hidden="1"/>
    </xf>
    <xf numFmtId="165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 applyProtection="1">
      <alignment horizontal="left" vertical="center"/>
      <protection locked="0" hidden="1"/>
    </xf>
    <xf numFmtId="0" fontId="7" fillId="4" borderId="19" xfId="0" applyFont="1" applyFill="1" applyBorder="1" applyAlignment="1" applyProtection="1">
      <alignment horizontal="left" vertical="center"/>
      <protection locked="0" hidden="1"/>
    </xf>
    <xf numFmtId="0" fontId="7" fillId="4" borderId="35" xfId="0" applyFont="1" applyFill="1" applyBorder="1" applyAlignment="1" applyProtection="1">
      <alignment horizontal="left" vertical="center"/>
      <protection locked="0" hidden="1"/>
    </xf>
    <xf numFmtId="0" fontId="20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horizontal="center"/>
      <protection locked="0" hidden="1"/>
    </xf>
    <xf numFmtId="0" fontId="7" fillId="4" borderId="19" xfId="0" applyFont="1" applyFill="1" applyBorder="1" applyAlignment="1" applyProtection="1">
      <alignment horizontal="center"/>
      <protection locked="0" hidden="1"/>
    </xf>
    <xf numFmtId="0" fontId="7" fillId="4" borderId="35" xfId="0" applyFont="1" applyFill="1" applyBorder="1" applyAlignment="1" applyProtection="1">
      <alignment horizontal="center"/>
      <protection locked="0" hidden="1"/>
    </xf>
    <xf numFmtId="0" fontId="7" fillId="4" borderId="22" xfId="0" applyFont="1" applyFill="1" applyBorder="1" applyAlignment="1" applyProtection="1">
      <alignment horizontal="left" vertical="center"/>
      <protection locked="0" hidden="1"/>
    </xf>
    <xf numFmtId="0" fontId="7" fillId="4" borderId="23" xfId="0" applyFont="1" applyFill="1" applyBorder="1" applyAlignment="1" applyProtection="1">
      <alignment horizontal="left" vertical="center"/>
      <protection locked="0" hidden="1"/>
    </xf>
    <xf numFmtId="0" fontId="7" fillId="4" borderId="37" xfId="0" applyFont="1" applyFill="1" applyBorder="1" applyAlignment="1" applyProtection="1">
      <alignment horizontal="left" vertical="center"/>
      <protection locked="0" hidden="1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2" fillId="4" borderId="18" xfId="0" applyFont="1" applyFill="1" applyBorder="1" applyAlignment="1" applyProtection="1">
      <alignment horizontal="left" vertical="center"/>
      <protection locked="0" hidden="1"/>
    </xf>
    <xf numFmtId="0" fontId="12" fillId="4" borderId="19" xfId="0" applyFont="1" applyFill="1" applyBorder="1" applyAlignment="1" applyProtection="1">
      <alignment horizontal="left" vertical="center"/>
      <protection locked="0" hidden="1"/>
    </xf>
    <xf numFmtId="0" fontId="12" fillId="4" borderId="35" xfId="0" applyFont="1" applyFill="1" applyBorder="1" applyAlignment="1" applyProtection="1">
      <alignment horizontal="left" vertical="center"/>
      <protection locked="0" hidden="1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6" fontId="8" fillId="3" borderId="20" xfId="0" applyNumberFormat="1" applyFont="1" applyFill="1" applyBorder="1" applyAlignment="1" applyProtection="1">
      <alignment horizontal="center"/>
      <protection hidden="1"/>
    </xf>
    <xf numFmtId="166" fontId="8" fillId="3" borderId="36" xfId="0" applyNumberFormat="1" applyFont="1" applyFill="1" applyBorder="1" applyAlignment="1" applyProtection="1">
      <alignment horizontal="center"/>
      <protection hidden="1"/>
    </xf>
    <xf numFmtId="165" fontId="12" fillId="4" borderId="20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21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36" xfId="0" applyNumberFormat="1" applyFont="1" applyFill="1" applyBorder="1" applyAlignment="1" applyProtection="1">
      <alignment horizontal="center" vertical="center"/>
      <protection locked="0" hidden="1"/>
    </xf>
    <xf numFmtId="0" fontId="7" fillId="4" borderId="20" xfId="0" applyFont="1" applyFill="1" applyBorder="1" applyAlignment="1" applyProtection="1">
      <alignment horizontal="center"/>
      <protection locked="0" hidden="1"/>
    </xf>
    <xf numFmtId="0" fontId="7" fillId="4" borderId="21" xfId="0" applyFont="1" applyFill="1" applyBorder="1" applyAlignment="1" applyProtection="1">
      <alignment horizontal="center"/>
      <protection locked="0" hidden="1"/>
    </xf>
    <xf numFmtId="0" fontId="7" fillId="4" borderId="36" xfId="0" applyFont="1" applyFill="1" applyBorder="1" applyAlignment="1" applyProtection="1">
      <alignment horizontal="center"/>
      <protection locked="0" hidden="1"/>
    </xf>
    <xf numFmtId="0" fontId="7" fillId="4" borderId="27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7" fillId="4" borderId="28" xfId="0" applyFont="1" applyFill="1" applyBorder="1" applyAlignment="1" applyProtection="1">
      <alignment horizontal="center" vertical="center"/>
      <protection hidden="1"/>
    </xf>
    <xf numFmtId="167" fontId="12" fillId="4" borderId="18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19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35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22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23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37" xfId="0" applyNumberFormat="1" applyFont="1" applyFill="1" applyBorder="1" applyAlignment="1" applyProtection="1">
      <alignment horizontal="center" vertical="center"/>
      <protection locked="0" hidden="1"/>
    </xf>
    <xf numFmtId="0" fontId="8" fillId="3" borderId="18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1" fillId="4" borderId="27" xfId="0" applyFont="1" applyFill="1" applyBorder="1" applyAlignment="1" applyProtection="1">
      <alignment horizontal="center" vertical="center"/>
      <protection hidden="1"/>
    </xf>
    <xf numFmtId="0" fontId="1" fillId="4" borderId="15" xfId="0" applyFont="1" applyFill="1" applyBorder="1" applyAlignment="1" applyProtection="1">
      <alignment horizontal="center" vertical="center"/>
      <protection hidden="1"/>
    </xf>
    <xf numFmtId="0" fontId="1" fillId="4" borderId="28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0" fontId="7" fillId="4" borderId="22" xfId="0" applyFont="1" applyFill="1" applyBorder="1" applyAlignment="1" applyProtection="1">
      <alignment horizontal="left" vertical="center" indent="1"/>
      <protection locked="0" hidden="1"/>
    </xf>
    <xf numFmtId="0" fontId="7" fillId="4" borderId="23" xfId="0" applyFont="1" applyFill="1" applyBorder="1" applyAlignment="1" applyProtection="1">
      <alignment horizontal="left" vertical="center" indent="1"/>
      <protection locked="0" hidden="1"/>
    </xf>
    <xf numFmtId="0" fontId="7" fillId="4" borderId="37" xfId="0" applyFont="1" applyFill="1" applyBorder="1" applyAlignment="1" applyProtection="1">
      <alignment horizontal="left" vertical="center" indent="1"/>
      <protection locked="0" hidden="1"/>
    </xf>
    <xf numFmtId="0" fontId="12" fillId="4" borderId="18" xfId="0" applyFont="1" applyFill="1" applyBorder="1" applyAlignment="1" applyProtection="1">
      <alignment horizontal="left" vertical="center" indent="1"/>
      <protection locked="0" hidden="1"/>
    </xf>
    <xf numFmtId="0" fontId="12" fillId="4" borderId="19" xfId="0" applyFont="1" applyFill="1" applyBorder="1" applyAlignment="1" applyProtection="1">
      <alignment horizontal="left" vertical="center" indent="1"/>
      <protection locked="0" hidden="1"/>
    </xf>
    <xf numFmtId="0" fontId="12" fillId="4" borderId="35" xfId="0" applyFont="1" applyFill="1" applyBorder="1" applyAlignment="1" applyProtection="1">
      <alignment horizontal="left" vertical="center" indent="1"/>
      <protection locked="0" hidden="1"/>
    </xf>
    <xf numFmtId="0" fontId="7" fillId="4" borderId="19" xfId="0" applyFont="1" applyFill="1" applyBorder="1" applyAlignment="1" applyProtection="1">
      <alignment horizontal="center" vertical="center"/>
      <protection locked="0" hidden="1"/>
    </xf>
    <xf numFmtId="0" fontId="7" fillId="4" borderId="35" xfId="0" applyFont="1" applyFill="1" applyBorder="1" applyAlignment="1" applyProtection="1">
      <alignment horizontal="center" vertical="center"/>
      <protection locked="0" hidden="1"/>
    </xf>
    <xf numFmtId="0" fontId="5" fillId="3" borderId="22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166" fontId="7" fillId="3" borderId="26" xfId="0" applyNumberFormat="1" applyFont="1" applyFill="1" applyBorder="1" applyAlignment="1">
      <alignment horizontal="right"/>
    </xf>
    <xf numFmtId="166" fontId="7" fillId="3" borderId="19" xfId="0" applyNumberFormat="1" applyFont="1" applyFill="1" applyBorder="1" applyAlignment="1">
      <alignment horizontal="right"/>
    </xf>
    <xf numFmtId="166" fontId="7" fillId="3" borderId="35" xfId="0" applyNumberFormat="1" applyFont="1" applyFill="1" applyBorder="1" applyAlignment="1">
      <alignment horizontal="right"/>
    </xf>
    <xf numFmtId="165" fontId="7" fillId="7" borderId="3" xfId="0" applyNumberFormat="1" applyFont="1" applyFill="1" applyBorder="1" applyAlignment="1">
      <alignment horizontal="center"/>
    </xf>
    <xf numFmtId="165" fontId="7" fillId="7" borderId="2" xfId="0" applyNumberFormat="1" applyFont="1" applyFill="1" applyBorder="1" applyAlignment="1">
      <alignment horizontal="center"/>
    </xf>
    <xf numFmtId="165" fontId="7" fillId="7" borderId="4" xfId="0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167" fontId="12" fillId="4" borderId="20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21" xfId="0" applyNumberFormat="1" applyFont="1" applyFill="1" applyBorder="1" applyAlignment="1" applyProtection="1">
      <alignment horizontal="center" vertical="center"/>
      <protection locked="0" hidden="1"/>
    </xf>
    <xf numFmtId="167" fontId="12" fillId="4" borderId="36" xfId="0" applyNumberFormat="1" applyFont="1" applyFill="1" applyBorder="1" applyAlignment="1" applyProtection="1">
      <alignment horizontal="center" vertical="center"/>
      <protection locked="0" hidden="1"/>
    </xf>
    <xf numFmtId="166" fontId="7" fillId="3" borderId="38" xfId="0" applyNumberFormat="1" applyFont="1" applyFill="1" applyBorder="1" applyAlignment="1">
      <alignment horizontal="right"/>
    </xf>
    <xf numFmtId="166" fontId="7" fillId="3" borderId="21" xfId="0" applyNumberFormat="1" applyFont="1" applyFill="1" applyBorder="1" applyAlignment="1">
      <alignment horizontal="right"/>
    </xf>
    <xf numFmtId="166" fontId="7" fillId="3" borderId="36" xfId="0" applyNumberFormat="1" applyFont="1" applyFill="1" applyBorder="1" applyAlignment="1">
      <alignment horizontal="right"/>
    </xf>
    <xf numFmtId="0" fontId="7" fillId="4" borderId="20" xfId="0" applyFont="1" applyFill="1" applyBorder="1" applyAlignment="1" applyProtection="1">
      <alignment horizontal="center" vertical="center"/>
      <protection locked="0" hidden="1"/>
    </xf>
    <xf numFmtId="0" fontId="7" fillId="4" borderId="21" xfId="0" applyFont="1" applyFill="1" applyBorder="1" applyAlignment="1" applyProtection="1">
      <alignment horizontal="center" vertical="center"/>
      <protection locked="0" hidden="1"/>
    </xf>
    <xf numFmtId="0" fontId="7" fillId="4" borderId="36" xfId="0" applyFont="1" applyFill="1" applyBorder="1" applyAlignment="1" applyProtection="1">
      <alignment horizontal="center" vertical="center"/>
      <protection locked="0" hidden="1"/>
    </xf>
    <xf numFmtId="0" fontId="5" fillId="3" borderId="2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3" fontId="7" fillId="4" borderId="22" xfId="0" applyNumberFormat="1" applyFont="1" applyFill="1" applyBorder="1" applyAlignment="1" applyProtection="1">
      <alignment horizontal="center" vertical="center"/>
      <protection locked="0" hidden="1"/>
    </xf>
    <xf numFmtId="3" fontId="7" fillId="4" borderId="23" xfId="0" applyNumberFormat="1" applyFont="1" applyFill="1" applyBorder="1" applyAlignment="1" applyProtection="1">
      <alignment horizontal="center" vertical="center"/>
      <protection locked="0" hidden="1"/>
    </xf>
    <xf numFmtId="3" fontId="7" fillId="4" borderId="37" xfId="0" applyNumberFormat="1" applyFont="1" applyFill="1" applyBorder="1" applyAlignment="1" applyProtection="1">
      <alignment horizontal="center" vertical="center"/>
      <protection locked="0" hidden="1"/>
    </xf>
    <xf numFmtId="3" fontId="7" fillId="4" borderId="18" xfId="0" applyNumberFormat="1" applyFont="1" applyFill="1" applyBorder="1" applyAlignment="1" applyProtection="1">
      <alignment horizontal="center" vertical="center"/>
      <protection locked="0" hidden="1"/>
    </xf>
    <xf numFmtId="3" fontId="7" fillId="4" borderId="19" xfId="0" applyNumberFormat="1" applyFont="1" applyFill="1" applyBorder="1" applyAlignment="1" applyProtection="1">
      <alignment horizontal="center" vertical="center"/>
      <protection locked="0" hidden="1"/>
    </xf>
    <xf numFmtId="3" fontId="7" fillId="4" borderId="35" xfId="0" applyNumberFormat="1" applyFont="1" applyFill="1" applyBorder="1" applyAlignment="1" applyProtection="1">
      <alignment horizontal="center" vertical="center"/>
      <protection locked="0" hidden="1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18" xfId="0" applyFont="1" applyFill="1" applyBorder="1" applyAlignment="1" applyProtection="1">
      <alignment horizontal="left" vertical="center" indent="1"/>
      <protection locked="0" hidden="1"/>
    </xf>
    <xf numFmtId="0" fontId="7" fillId="4" borderId="19" xfId="0" applyFont="1" applyFill="1" applyBorder="1" applyAlignment="1" applyProtection="1">
      <alignment horizontal="left" vertical="center" indent="1"/>
      <protection locked="0" hidden="1"/>
    </xf>
    <xf numFmtId="0" fontId="7" fillId="4" borderId="35" xfId="0" applyFont="1" applyFill="1" applyBorder="1" applyAlignment="1" applyProtection="1">
      <alignment horizontal="left" vertical="center" indent="1"/>
      <protection locked="0" hidden="1"/>
    </xf>
    <xf numFmtId="0" fontId="7" fillId="4" borderId="20" xfId="0" applyFont="1" applyFill="1" applyBorder="1" applyAlignment="1" applyProtection="1">
      <alignment horizontal="left" vertical="center" indent="1"/>
      <protection locked="0" hidden="1"/>
    </xf>
    <xf numFmtId="0" fontId="7" fillId="4" borderId="21" xfId="0" applyFont="1" applyFill="1" applyBorder="1" applyAlignment="1" applyProtection="1">
      <alignment horizontal="left" vertical="center" indent="1"/>
      <protection locked="0" hidden="1"/>
    </xf>
    <xf numFmtId="0" fontId="7" fillId="4" borderId="36" xfId="0" applyFont="1" applyFill="1" applyBorder="1" applyAlignment="1" applyProtection="1">
      <alignment horizontal="left" vertical="center" indent="1"/>
      <protection locked="0" hidden="1"/>
    </xf>
    <xf numFmtId="166" fontId="12" fillId="3" borderId="39" xfId="0" applyNumberFormat="1" applyFont="1" applyFill="1" applyBorder="1" applyAlignment="1" applyProtection="1">
      <alignment horizontal="right"/>
      <protection hidden="1"/>
    </xf>
    <xf numFmtId="166" fontId="12" fillId="3" borderId="23" xfId="0" applyNumberFormat="1" applyFont="1" applyFill="1" applyBorder="1" applyAlignment="1" applyProtection="1">
      <alignment horizontal="right"/>
      <protection hidden="1"/>
    </xf>
    <xf numFmtId="166" fontId="12" fillId="3" borderId="37" xfId="0" applyNumberFormat="1" applyFont="1" applyFill="1" applyBorder="1" applyAlignment="1" applyProtection="1">
      <alignment horizontal="right"/>
      <protection hidden="1"/>
    </xf>
    <xf numFmtId="0" fontId="8" fillId="3" borderId="22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49" fontId="3" fillId="4" borderId="27" xfId="0" quotePrefix="1" applyNumberFormat="1" applyFont="1" applyFill="1" applyBorder="1" applyAlignment="1" applyProtection="1">
      <alignment horizontal="left" vertical="center"/>
      <protection hidden="1"/>
    </xf>
    <xf numFmtId="49" fontId="3" fillId="4" borderId="15" xfId="0" quotePrefix="1" applyNumberFormat="1" applyFont="1" applyFill="1" applyBorder="1" applyAlignment="1" applyProtection="1">
      <alignment horizontal="left" vertical="center"/>
      <protection hidden="1"/>
    </xf>
    <xf numFmtId="49" fontId="3" fillId="4" borderId="28" xfId="0" quotePrefix="1" applyNumberFormat="1" applyFont="1" applyFill="1" applyBorder="1" applyAlignment="1" applyProtection="1">
      <alignment horizontal="left" vertical="center"/>
      <protection hidden="1"/>
    </xf>
    <xf numFmtId="49" fontId="3" fillId="0" borderId="27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9" fontId="3" fillId="0" borderId="28" xfId="0" applyNumberFormat="1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165" fontId="7" fillId="7" borderId="39" xfId="0" applyNumberFormat="1" applyFont="1" applyFill="1" applyBorder="1" applyAlignment="1">
      <alignment horizontal="center"/>
    </xf>
    <xf numFmtId="165" fontId="7" fillId="7" borderId="23" xfId="0" applyNumberFormat="1" applyFont="1" applyFill="1" applyBorder="1" applyAlignment="1">
      <alignment horizontal="center"/>
    </xf>
    <xf numFmtId="165" fontId="7" fillId="7" borderId="37" xfId="0" applyNumberFormat="1" applyFont="1" applyFill="1" applyBorder="1" applyAlignment="1">
      <alignment horizontal="center"/>
    </xf>
    <xf numFmtId="165" fontId="7" fillId="8" borderId="38" xfId="0" applyNumberFormat="1" applyFont="1" applyFill="1" applyBorder="1" applyAlignment="1">
      <alignment horizontal="center"/>
    </xf>
    <xf numFmtId="165" fontId="7" fillId="8" borderId="21" xfId="0" applyNumberFormat="1" applyFont="1" applyFill="1" applyBorder="1" applyAlignment="1">
      <alignment horizontal="center"/>
    </xf>
    <xf numFmtId="165" fontId="7" fillId="8" borderId="36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 hidden="1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40" xfId="0" applyFill="1" applyBorder="1" applyAlignment="1" applyProtection="1">
      <alignment horizontal="center"/>
      <protection locked="0"/>
    </xf>
    <xf numFmtId="168" fontId="6" fillId="0" borderId="26" xfId="0" applyNumberFormat="1" applyFont="1" applyFill="1" applyBorder="1" applyAlignment="1" applyProtection="1">
      <alignment horizontal="center" vertical="center"/>
      <protection locked="0"/>
    </xf>
    <xf numFmtId="168" fontId="6" fillId="0" borderId="19" xfId="0" applyNumberFormat="1" applyFont="1" applyFill="1" applyBorder="1" applyAlignment="1" applyProtection="1">
      <alignment horizontal="center" vertical="center"/>
      <protection locked="0"/>
    </xf>
    <xf numFmtId="168" fontId="6" fillId="0" borderId="40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32" xfId="0" applyFill="1" applyBorder="1" applyAlignment="1" applyProtection="1">
      <alignment horizont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29" fillId="4" borderId="27" xfId="0" applyFont="1" applyFill="1" applyBorder="1" applyAlignment="1" applyProtection="1">
      <alignment horizontal="center" vertical="center"/>
      <protection hidden="1"/>
    </xf>
    <xf numFmtId="0" fontId="29" fillId="4" borderId="15" xfId="0" applyFont="1" applyFill="1" applyBorder="1" applyAlignment="1" applyProtection="1">
      <alignment horizontal="center" vertical="center"/>
      <protection hidden="1"/>
    </xf>
    <xf numFmtId="0" fontId="29" fillId="4" borderId="28" xfId="0" applyFont="1" applyFill="1" applyBorder="1" applyAlignment="1" applyProtection="1">
      <alignment horizontal="center" vertical="center"/>
      <protection hidden="1"/>
    </xf>
    <xf numFmtId="49" fontId="3" fillId="4" borderId="27" xfId="0" applyNumberFormat="1" applyFont="1" applyFill="1" applyBorder="1" applyAlignment="1" applyProtection="1">
      <alignment horizontal="left" vertical="center"/>
      <protection hidden="1"/>
    </xf>
    <xf numFmtId="49" fontId="3" fillId="4" borderId="15" xfId="0" applyNumberFormat="1" applyFont="1" applyFill="1" applyBorder="1" applyAlignment="1" applyProtection="1">
      <alignment horizontal="left" vertical="center"/>
      <protection hidden="1"/>
    </xf>
    <xf numFmtId="49" fontId="3" fillId="4" borderId="28" xfId="0" applyNumberFormat="1" applyFont="1" applyFill="1" applyBorder="1" applyAlignment="1" applyProtection="1">
      <alignment horizontal="left" vertical="center"/>
      <protection hidden="1"/>
    </xf>
    <xf numFmtId="1" fontId="12" fillId="4" borderId="26" xfId="0" applyNumberFormat="1" applyFont="1" applyFill="1" applyBorder="1" applyAlignment="1" applyProtection="1">
      <alignment horizontal="center" vertical="center"/>
      <protection locked="0" hidden="1"/>
    </xf>
    <xf numFmtId="1" fontId="12" fillId="4" borderId="19" xfId="0" applyNumberFormat="1" applyFont="1" applyFill="1" applyBorder="1" applyAlignment="1" applyProtection="1">
      <alignment horizontal="center" vertical="center"/>
      <protection locked="0" hidden="1"/>
    </xf>
    <xf numFmtId="1" fontId="12" fillId="4" borderId="40" xfId="0" applyNumberFormat="1" applyFont="1" applyFill="1" applyBorder="1" applyAlignment="1" applyProtection="1">
      <alignment horizontal="center" vertical="center"/>
      <protection locked="0" hidden="1"/>
    </xf>
    <xf numFmtId="2" fontId="12" fillId="4" borderId="26" xfId="0" applyNumberFormat="1" applyFont="1" applyFill="1" applyBorder="1" applyAlignment="1" applyProtection="1">
      <alignment horizontal="center" vertical="center"/>
      <protection locked="0" hidden="1"/>
    </xf>
    <xf numFmtId="2" fontId="12" fillId="4" borderId="19" xfId="0" applyNumberFormat="1" applyFont="1" applyFill="1" applyBorder="1" applyAlignment="1" applyProtection="1">
      <alignment horizontal="center" vertical="center"/>
      <protection locked="0" hidden="1"/>
    </xf>
    <xf numFmtId="2" fontId="12" fillId="4" borderId="40" xfId="0" applyNumberFormat="1" applyFont="1" applyFill="1" applyBorder="1" applyAlignment="1" applyProtection="1">
      <alignment horizontal="center" vertical="center"/>
      <protection locked="0" hidden="1"/>
    </xf>
    <xf numFmtId="0" fontId="5" fillId="4" borderId="6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center"/>
      <protection hidden="1"/>
    </xf>
    <xf numFmtId="165" fontId="12" fillId="4" borderId="29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40" xfId="0" applyNumberFormat="1" applyFont="1" applyFill="1" applyBorder="1" applyAlignment="1" applyProtection="1">
      <alignment horizontal="center" vertical="center"/>
      <protection locked="0" hidden="1"/>
    </xf>
    <xf numFmtId="165" fontId="12" fillId="4" borderId="26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26" xfId="0" applyFont="1" applyFill="1" applyBorder="1" applyAlignment="1" applyProtection="1">
      <alignment horizontal="center" vertical="center"/>
      <protection locked="0" hidden="1"/>
    </xf>
    <xf numFmtId="0" fontId="12" fillId="0" borderId="19" xfId="0" applyFont="1" applyFill="1" applyBorder="1" applyAlignment="1" applyProtection="1">
      <alignment horizontal="center" vertical="center"/>
      <protection locked="0" hidden="1"/>
    </xf>
    <xf numFmtId="0" fontId="12" fillId="0" borderId="40" xfId="0" applyFont="1" applyFill="1" applyBorder="1" applyAlignment="1" applyProtection="1">
      <alignment horizontal="center" vertical="center"/>
      <protection locked="0" hidden="1"/>
    </xf>
    <xf numFmtId="0" fontId="12" fillId="4" borderId="26" xfId="0" applyFont="1" applyFill="1" applyBorder="1" applyAlignment="1" applyProtection="1">
      <alignment horizontal="center" vertical="center"/>
      <protection locked="0" hidden="1"/>
    </xf>
    <xf numFmtId="0" fontId="12" fillId="4" borderId="19" xfId="0" applyFont="1" applyFill="1" applyBorder="1" applyAlignment="1" applyProtection="1">
      <alignment horizontal="center" vertical="center"/>
      <protection locked="0" hidden="1"/>
    </xf>
    <xf numFmtId="0" fontId="12" fillId="4" borderId="40" xfId="0" applyFont="1" applyFill="1" applyBorder="1" applyAlignment="1" applyProtection="1">
      <alignment horizontal="center" vertical="center"/>
      <protection locked="0"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7" fillId="0" borderId="26" xfId="0" applyFont="1" applyFill="1" applyBorder="1" applyAlignment="1" applyProtection="1">
      <alignment horizontal="center"/>
      <protection locked="0"/>
    </xf>
    <xf numFmtId="0" fontId="7" fillId="0" borderId="40" xfId="0" applyFon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165" fontId="12" fillId="4" borderId="26" xfId="0" applyNumberFormat="1" applyFont="1" applyFill="1" applyBorder="1" applyAlignment="1" applyProtection="1">
      <alignment horizontal="center" vertical="center"/>
      <protection locked="0"/>
    </xf>
    <xf numFmtId="165" fontId="12" fillId="4" borderId="19" xfId="0" applyNumberFormat="1" applyFont="1" applyFill="1" applyBorder="1" applyAlignment="1" applyProtection="1">
      <alignment horizontal="center" vertical="center"/>
      <protection locked="0"/>
    </xf>
    <xf numFmtId="165" fontId="12" fillId="4" borderId="40" xfId="0" applyNumberFormat="1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Border="1" applyAlignment="1" applyProtection="1">
      <alignment horizontal="left" vertical="center" wrapText="1"/>
      <protection hidden="1"/>
    </xf>
    <xf numFmtId="0" fontId="30" fillId="3" borderId="0" xfId="0" applyFont="1" applyFill="1" applyBorder="1" applyAlignment="1" applyProtection="1">
      <alignment horizontal="left" vertical="top" wrapText="1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19049</xdr:colOff>
      <xdr:row>0</xdr:row>
      <xdr:rowOff>19049</xdr:rowOff>
    </xdr:from>
    <xdr:to>
      <xdr:col>43</xdr:col>
      <xdr:colOff>113132</xdr:colOff>
      <xdr:row>5</xdr:row>
      <xdr:rowOff>180974</xdr:rowOff>
    </xdr:to>
    <xdr:pic>
      <xdr:nvPicPr>
        <xdr:cNvPr id="4" name="Image 3" descr="WS Class Ass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49" y="19049"/>
          <a:ext cx="894183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5118</xdr:colOff>
      <xdr:row>7</xdr:row>
      <xdr:rowOff>9525</xdr:rowOff>
    </xdr:to>
    <xdr:pic>
      <xdr:nvPicPr>
        <xdr:cNvPr id="5" name="Picture 2" descr="\\ncc-ad-01\users\a.gallagher\desktop\f18_int_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9543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26</xdr:row>
      <xdr:rowOff>47625</xdr:rowOff>
    </xdr:from>
    <xdr:to>
      <xdr:col>43</xdr:col>
      <xdr:colOff>123825</xdr:colOff>
      <xdr:row>30</xdr:row>
      <xdr:rowOff>161925</xdr:rowOff>
    </xdr:to>
    <xdr:sp macro="" textlink="">
      <xdr:nvSpPr>
        <xdr:cNvPr id="2" name="ZoneTexte 1"/>
        <xdr:cNvSpPr txBox="1"/>
      </xdr:nvSpPr>
      <xdr:spPr>
        <a:xfrm>
          <a:off x="2952750" y="4286250"/>
          <a:ext cx="41338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800" i="1"/>
            <a:t>h1 and h being parallel and perpendicular to the main luff, the main area is a trapezium and a right-angled triangle.</a:t>
          </a:r>
        </a:p>
        <a:p>
          <a:r>
            <a:rPr lang="fr-FR" sz="800" i="1"/>
            <a:t>h2 and h4 are perpendicular</a:t>
          </a:r>
          <a:r>
            <a:rPr lang="fr-FR" sz="800" i="1" baseline="0"/>
            <a:t> to the middle point between c and c4.</a:t>
          </a:r>
        </a:p>
        <a:p>
          <a:r>
            <a:rPr lang="fr-FR" sz="800" i="1" baseline="0"/>
            <a:t>h3, h5, h6, h7 and h8 are respectively the cambers of the cords c3, c5, c6, a and b.</a:t>
          </a:r>
        </a:p>
        <a:p>
          <a:r>
            <a:rPr lang="fr-FR" sz="800" i="1" baseline="0"/>
            <a:t>Measured area of the boom does not apply if the mainsail is loose footed and if height of the boom is &lt; 1,5 of width.</a:t>
          </a:r>
          <a:endParaRPr lang="fr-FR" sz="800" i="1"/>
        </a:p>
        <a:p>
          <a:endParaRPr lang="fr-FR" sz="900"/>
        </a:p>
      </xdr:txBody>
    </xdr:sp>
    <xdr:clientData/>
  </xdr:twoCellAnchor>
  <xdr:twoCellAnchor editAs="oneCell">
    <xdr:from>
      <xdr:col>0</xdr:col>
      <xdr:colOff>0</xdr:colOff>
      <xdr:row>9</xdr:row>
      <xdr:rowOff>65315</xdr:rowOff>
    </xdr:from>
    <xdr:to>
      <xdr:col>13</xdr:col>
      <xdr:colOff>9525</xdr:colOff>
      <xdr:row>63</xdr:row>
      <xdr:rowOff>9526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715"/>
          <a:ext cx="1990725" cy="840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3"/>
  <sheetViews>
    <sheetView showRowColHeaders="0" showWhiteSpace="0" view="pageLayout" topLeftCell="A61" zoomScaleNormal="85" workbookViewId="0">
      <selection activeCell="K83" sqref="K83"/>
    </sheetView>
  </sheetViews>
  <sheetFormatPr defaultColWidth="11.44140625" defaultRowHeight="14.4" x14ac:dyDescent="0.3"/>
  <cols>
    <col min="1" max="1" width="1.6640625" style="2" customWidth="1"/>
    <col min="2" max="5" width="1.88671875" style="2" customWidth="1"/>
    <col min="6" max="9" width="2.109375" style="2" customWidth="1"/>
    <col min="10" max="16" width="2.6640625" style="2" customWidth="1"/>
    <col min="17" max="22" width="2.109375" style="2" customWidth="1"/>
    <col min="23" max="23" width="2" style="2" customWidth="1"/>
    <col min="24" max="24" width="2.109375" style="2" customWidth="1"/>
    <col min="25" max="31" width="2.6640625" style="2" customWidth="1"/>
    <col min="32" max="37" width="2.109375" style="2" customWidth="1"/>
    <col min="38" max="43" width="1.88671875" style="2" customWidth="1"/>
    <col min="44" max="44" width="2.109375" style="2" customWidth="1"/>
    <col min="45" max="16384" width="11.44140625" style="2"/>
  </cols>
  <sheetData>
    <row r="1" spans="1:44" ht="15" customHeight="1" x14ac:dyDescent="0.3">
      <c r="A1" s="25"/>
      <c r="B1" s="26"/>
      <c r="C1" s="26"/>
      <c r="D1" s="26"/>
      <c r="E1" s="26"/>
      <c r="F1" s="26"/>
      <c r="G1" s="26"/>
      <c r="H1" s="26"/>
      <c r="I1" s="433" t="s">
        <v>243</v>
      </c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5"/>
      <c r="AL1" s="23"/>
      <c r="AM1" s="23"/>
      <c r="AN1" s="12"/>
      <c r="AO1" s="22"/>
      <c r="AP1" s="22"/>
      <c r="AQ1" s="22"/>
      <c r="AR1" s="22"/>
    </row>
    <row r="2" spans="1:44" ht="15" customHeight="1" x14ac:dyDescent="0.3">
      <c r="A2" s="25"/>
      <c r="B2" s="25"/>
      <c r="C2" s="25"/>
      <c r="D2" s="25"/>
      <c r="E2" s="25"/>
      <c r="F2" s="25"/>
      <c r="G2" s="25"/>
      <c r="H2" s="25"/>
      <c r="I2" s="436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8"/>
      <c r="AL2" s="23"/>
      <c r="AM2" s="23"/>
      <c r="AN2" s="1"/>
      <c r="AO2" s="1"/>
      <c r="AP2" s="1"/>
      <c r="AQ2" s="1"/>
      <c r="AR2" s="1"/>
    </row>
    <row r="3" spans="1:44" ht="15" customHeight="1" x14ac:dyDescent="0.3">
      <c r="A3" s="25"/>
      <c r="B3" s="25"/>
      <c r="C3" s="25"/>
      <c r="D3" s="25"/>
      <c r="E3" s="25"/>
      <c r="F3" s="25"/>
      <c r="G3" s="25"/>
      <c r="H3" s="25"/>
      <c r="I3" s="436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8"/>
      <c r="AL3" s="23"/>
      <c r="AM3" s="23"/>
      <c r="AN3" s="1"/>
      <c r="AO3" s="1"/>
      <c r="AP3" s="1"/>
      <c r="AQ3" s="1"/>
      <c r="AR3" s="1"/>
    </row>
    <row r="4" spans="1:44" ht="15" customHeight="1" x14ac:dyDescent="0.3">
      <c r="A4" s="25"/>
      <c r="B4" s="25"/>
      <c r="C4" s="25"/>
      <c r="D4" s="25"/>
      <c r="E4" s="25"/>
      <c r="F4" s="25"/>
      <c r="G4" s="25"/>
      <c r="H4" s="25"/>
      <c r="I4" s="436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8"/>
      <c r="AL4" s="23"/>
      <c r="AM4" s="23"/>
      <c r="AN4" s="1"/>
      <c r="AO4" s="1"/>
      <c r="AP4" s="1"/>
      <c r="AQ4" s="1"/>
      <c r="AR4" s="1"/>
    </row>
    <row r="5" spans="1:44" ht="15" customHeight="1" x14ac:dyDescent="0.3">
      <c r="A5" s="25"/>
      <c r="B5" s="25"/>
      <c r="C5" s="25"/>
      <c r="D5" s="25"/>
      <c r="E5" s="25"/>
      <c r="F5" s="25"/>
      <c r="G5" s="25"/>
      <c r="H5" s="25"/>
      <c r="I5" s="436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8"/>
      <c r="AL5" s="23"/>
      <c r="AM5" s="23"/>
      <c r="AN5" s="1"/>
      <c r="AO5" s="1"/>
      <c r="AP5" s="1"/>
      <c r="AQ5" s="1"/>
      <c r="AR5" s="1"/>
    </row>
    <row r="6" spans="1:44" ht="15.75" customHeight="1" x14ac:dyDescent="0.3">
      <c r="A6" s="25"/>
      <c r="B6" s="25"/>
      <c r="C6" s="25"/>
      <c r="D6" s="25"/>
      <c r="E6" s="25"/>
      <c r="F6" s="25"/>
      <c r="G6" s="25"/>
      <c r="H6" s="25"/>
      <c r="I6" s="439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1"/>
      <c r="AL6" s="23"/>
      <c r="AM6" s="23"/>
      <c r="AN6" s="426"/>
      <c r="AO6" s="426"/>
      <c r="AP6" s="426"/>
      <c r="AQ6" s="426"/>
      <c r="AR6" s="1"/>
    </row>
    <row r="7" spans="1:44" ht="2.25" customHeight="1" x14ac:dyDescent="0.25">
      <c r="AN7" s="11"/>
      <c r="AO7" s="11"/>
      <c r="AP7" s="11"/>
      <c r="AQ7" s="11"/>
    </row>
    <row r="8" spans="1:44" s="5" customFormat="1" ht="15.75" customHeight="1" x14ac:dyDescent="0.25">
      <c r="A8" s="430" t="s">
        <v>0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2"/>
    </row>
    <row r="9" spans="1:44" s="5" customFormat="1" ht="2.2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40"/>
    </row>
    <row r="10" spans="1:44" s="5" customFormat="1" ht="15.75" customHeight="1" x14ac:dyDescent="0.3">
      <c r="A10" s="30"/>
      <c r="B10" s="31" t="s">
        <v>10</v>
      </c>
      <c r="C10" s="32"/>
      <c r="D10" s="32"/>
      <c r="E10" s="32"/>
      <c r="F10" s="32"/>
      <c r="G10" s="32"/>
      <c r="H10" s="32"/>
      <c r="I10" s="33" t="s">
        <v>182</v>
      </c>
      <c r="J10" s="427"/>
      <c r="K10" s="428"/>
      <c r="L10" s="428"/>
      <c r="M10" s="428"/>
      <c r="N10" s="428"/>
      <c r="O10" s="429"/>
      <c r="P10" s="32"/>
      <c r="Q10" s="32"/>
      <c r="R10" s="32"/>
      <c r="S10" s="32"/>
      <c r="T10" s="32"/>
      <c r="U10" s="32"/>
      <c r="V10" s="32"/>
      <c r="W10" s="32"/>
      <c r="X10" s="32"/>
      <c r="Y10" s="33" t="s">
        <v>152</v>
      </c>
      <c r="Z10" s="427"/>
      <c r="AA10" s="428"/>
      <c r="AB10" s="428"/>
      <c r="AC10" s="428"/>
      <c r="AD10" s="428"/>
      <c r="AE10" s="428"/>
      <c r="AF10" s="429"/>
      <c r="AG10" s="157"/>
      <c r="AH10" s="157"/>
      <c r="AI10" s="157"/>
      <c r="AJ10" s="157"/>
      <c r="AK10" s="158" t="s">
        <v>242</v>
      </c>
      <c r="AL10" s="427"/>
      <c r="AM10" s="428"/>
      <c r="AN10" s="428"/>
      <c r="AO10" s="428"/>
      <c r="AP10" s="428"/>
      <c r="AQ10" s="429"/>
      <c r="AR10" s="41"/>
    </row>
    <row r="11" spans="1:44" s="5" customFormat="1" ht="2.85" customHeight="1" x14ac:dyDescent="0.25">
      <c r="A11" s="30"/>
      <c r="B11" s="32"/>
      <c r="C11" s="32"/>
      <c r="D11" s="32"/>
      <c r="E11" s="32"/>
      <c r="F11" s="32"/>
      <c r="G11" s="32"/>
      <c r="H11" s="32"/>
      <c r="I11" s="3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42"/>
    </row>
    <row r="12" spans="1:44" s="5" customFormat="1" ht="15.75" customHeight="1" x14ac:dyDescent="0.3">
      <c r="A12" s="30"/>
      <c r="B12" s="32"/>
      <c r="C12" s="32"/>
      <c r="D12" s="32"/>
      <c r="E12" s="32"/>
      <c r="F12" s="32"/>
      <c r="G12" s="32"/>
      <c r="H12" s="32"/>
      <c r="I12" s="33" t="s">
        <v>1</v>
      </c>
      <c r="J12" s="369"/>
      <c r="K12" s="370"/>
      <c r="L12" s="370"/>
      <c r="M12" s="370"/>
      <c r="N12" s="370"/>
      <c r="O12" s="370"/>
      <c r="P12" s="371"/>
      <c r="Q12" s="32"/>
      <c r="R12" s="32"/>
      <c r="S12" s="32"/>
      <c r="T12" s="32"/>
      <c r="U12" s="32"/>
      <c r="V12" s="32"/>
      <c r="W12" s="32"/>
      <c r="X12" s="33" t="s">
        <v>2</v>
      </c>
      <c r="Y12" s="369"/>
      <c r="Z12" s="370"/>
      <c r="AA12" s="370"/>
      <c r="AB12" s="370"/>
      <c r="AC12" s="370"/>
      <c r="AD12" s="370"/>
      <c r="AE12" s="371"/>
      <c r="AF12" s="32"/>
      <c r="AG12" s="32"/>
      <c r="AH12" s="32"/>
      <c r="AI12" s="32"/>
      <c r="AJ12" s="32"/>
      <c r="AK12" s="33" t="s">
        <v>148</v>
      </c>
      <c r="AL12" s="369"/>
      <c r="AM12" s="370"/>
      <c r="AN12" s="370"/>
      <c r="AO12" s="370"/>
      <c r="AP12" s="370"/>
      <c r="AQ12" s="371"/>
      <c r="AR12" s="42"/>
    </row>
    <row r="13" spans="1:44" s="5" customFormat="1" ht="2.85" customHeight="1" x14ac:dyDescent="0.25">
      <c r="A13" s="35"/>
      <c r="B13" s="36"/>
      <c r="C13" s="36"/>
      <c r="D13" s="36"/>
      <c r="E13" s="36"/>
      <c r="F13" s="36"/>
      <c r="G13" s="36"/>
      <c r="H13" s="36"/>
      <c r="I13" s="37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7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43"/>
    </row>
    <row r="14" spans="1:44" s="5" customFormat="1" ht="2.85" customHeight="1" x14ac:dyDescent="0.25">
      <c r="A14" s="4"/>
      <c r="B14" s="4"/>
      <c r="C14" s="4"/>
      <c r="D14" s="4"/>
      <c r="E14" s="4"/>
      <c r="F14" s="4"/>
      <c r="G14" s="4"/>
      <c r="H14" s="4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6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s="5" customFormat="1" ht="2.85" customHeight="1" x14ac:dyDescent="0.25">
      <c r="A15" s="38"/>
      <c r="B15" s="39"/>
      <c r="C15" s="39"/>
      <c r="D15" s="39"/>
      <c r="E15" s="39"/>
      <c r="F15" s="39"/>
      <c r="G15" s="39"/>
      <c r="H15" s="39"/>
      <c r="I15" s="44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4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</row>
    <row r="16" spans="1:44" s="5" customFormat="1" ht="14.1" customHeight="1" x14ac:dyDescent="0.25">
      <c r="A16" s="30"/>
      <c r="B16" s="32"/>
      <c r="C16" s="32"/>
      <c r="D16" s="32"/>
      <c r="E16" s="32"/>
      <c r="F16" s="32"/>
      <c r="G16" s="32"/>
      <c r="H16" s="32"/>
      <c r="I16" s="33" t="s">
        <v>3</v>
      </c>
      <c r="J16" s="442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4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3" t="s">
        <v>154</v>
      </c>
      <c r="AL16" s="425"/>
      <c r="AM16" s="367"/>
      <c r="AN16" s="367"/>
      <c r="AO16" s="367"/>
      <c r="AP16" s="367"/>
      <c r="AQ16" s="368"/>
      <c r="AR16" s="42"/>
    </row>
    <row r="17" spans="1:44" s="5" customFormat="1" ht="2.85" customHeight="1" x14ac:dyDescent="0.25">
      <c r="A17" s="30"/>
      <c r="B17" s="32"/>
      <c r="C17" s="32"/>
      <c r="D17" s="32"/>
      <c r="E17" s="32"/>
      <c r="F17" s="32"/>
      <c r="G17" s="32"/>
      <c r="H17" s="32"/>
      <c r="I17" s="3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42"/>
    </row>
    <row r="18" spans="1:44" s="5" customFormat="1" ht="14.1" customHeight="1" x14ac:dyDescent="0.25">
      <c r="A18" s="30"/>
      <c r="B18" s="32"/>
      <c r="C18" s="32"/>
      <c r="D18" s="32"/>
      <c r="E18" s="32"/>
      <c r="F18" s="32"/>
      <c r="G18" s="32"/>
      <c r="H18" s="32"/>
      <c r="I18" s="33" t="s">
        <v>4</v>
      </c>
      <c r="J18" s="405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7"/>
      <c r="AR18" s="42"/>
    </row>
    <row r="19" spans="1:44" s="5" customFormat="1" ht="2.85" customHeight="1" x14ac:dyDescent="0.25">
      <c r="A19" s="30"/>
      <c r="B19" s="32"/>
      <c r="C19" s="32"/>
      <c r="D19" s="32"/>
      <c r="E19" s="32"/>
      <c r="F19" s="32"/>
      <c r="G19" s="32"/>
      <c r="H19" s="32"/>
      <c r="I19" s="34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42"/>
    </row>
    <row r="20" spans="1:44" s="5" customFormat="1" ht="14.1" customHeight="1" x14ac:dyDescent="0.25">
      <c r="A20" s="30"/>
      <c r="B20" s="32"/>
      <c r="C20" s="32"/>
      <c r="D20" s="32"/>
      <c r="E20" s="32"/>
      <c r="F20" s="32"/>
      <c r="G20" s="32"/>
      <c r="H20" s="32"/>
      <c r="I20" s="33" t="s">
        <v>134</v>
      </c>
      <c r="J20" s="405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414"/>
      <c r="AI20" s="414"/>
      <c r="AJ20" s="414"/>
      <c r="AK20" s="414"/>
      <c r="AL20" s="414"/>
      <c r="AM20" s="414"/>
      <c r="AN20" s="414"/>
      <c r="AO20" s="414"/>
      <c r="AP20" s="414"/>
      <c r="AQ20" s="415"/>
      <c r="AR20" s="42"/>
    </row>
    <row r="21" spans="1:44" s="5" customFormat="1" ht="2.85" customHeight="1" x14ac:dyDescent="0.25">
      <c r="A21" s="30"/>
      <c r="B21" s="32"/>
      <c r="C21" s="32"/>
      <c r="D21" s="32"/>
      <c r="E21" s="32"/>
      <c r="F21" s="32"/>
      <c r="G21" s="32"/>
      <c r="H21" s="32"/>
      <c r="I21" s="34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42"/>
    </row>
    <row r="22" spans="1:44" s="5" customFormat="1" ht="14.1" customHeight="1" x14ac:dyDescent="0.25">
      <c r="A22" s="30"/>
      <c r="B22" s="32"/>
      <c r="C22" s="32"/>
      <c r="D22" s="32"/>
      <c r="E22" s="32"/>
      <c r="F22" s="32"/>
      <c r="G22" s="32"/>
      <c r="H22" s="32"/>
      <c r="I22" s="33" t="s">
        <v>134</v>
      </c>
      <c r="J22" s="405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4"/>
      <c r="AQ22" s="415"/>
      <c r="AR22" s="42"/>
    </row>
    <row r="23" spans="1:44" s="5" customFormat="1" ht="2.85" customHeight="1" x14ac:dyDescent="0.25">
      <c r="A23" s="30"/>
      <c r="B23" s="32"/>
      <c r="C23" s="32"/>
      <c r="D23" s="32"/>
      <c r="E23" s="32"/>
      <c r="F23" s="32"/>
      <c r="G23" s="32"/>
      <c r="H23" s="32"/>
      <c r="I23" s="34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42"/>
    </row>
    <row r="24" spans="1:44" s="5" customFormat="1" ht="14.1" customHeight="1" x14ac:dyDescent="0.25">
      <c r="A24" s="30"/>
      <c r="B24" s="32"/>
      <c r="C24" s="32"/>
      <c r="D24" s="32"/>
      <c r="E24" s="32"/>
      <c r="F24" s="32"/>
      <c r="G24" s="32"/>
      <c r="H24" s="32"/>
      <c r="I24" s="33" t="s">
        <v>5</v>
      </c>
      <c r="J24" s="405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7"/>
      <c r="X24" s="32"/>
      <c r="Y24" s="32"/>
      <c r="Z24" s="32"/>
      <c r="AA24" s="32"/>
      <c r="AB24" s="32"/>
      <c r="AC24" s="33" t="s">
        <v>6</v>
      </c>
      <c r="AD24" s="405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7"/>
      <c r="AR24" s="41"/>
    </row>
    <row r="25" spans="1:44" s="5" customFormat="1" ht="2.85" customHeight="1" x14ac:dyDescent="0.25">
      <c r="A25" s="35"/>
      <c r="B25" s="36"/>
      <c r="C25" s="36"/>
      <c r="D25" s="36"/>
      <c r="E25" s="36"/>
      <c r="F25" s="36"/>
      <c r="G25" s="36"/>
      <c r="H25" s="36"/>
      <c r="I25" s="37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7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43"/>
    </row>
    <row r="26" spans="1:44" s="5" customFormat="1" ht="2.85" customHeight="1" x14ac:dyDescent="0.25">
      <c r="A26" s="73"/>
      <c r="B26" s="73"/>
      <c r="C26" s="73"/>
      <c r="D26" s="73"/>
      <c r="E26" s="73"/>
      <c r="F26" s="73"/>
      <c r="G26" s="73"/>
      <c r="H26" s="73"/>
      <c r="I26" s="74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4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</row>
    <row r="27" spans="1:44" s="5" customFormat="1" ht="2.85" customHeight="1" x14ac:dyDescent="0.25">
      <c r="A27" s="38"/>
      <c r="B27" s="39"/>
      <c r="C27" s="39"/>
      <c r="D27" s="39"/>
      <c r="E27" s="39"/>
      <c r="F27" s="39"/>
      <c r="G27" s="39"/>
      <c r="H27" s="39"/>
      <c r="I27" s="44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4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</row>
    <row r="28" spans="1:44" s="5" customFormat="1" ht="14.1" customHeight="1" x14ac:dyDescent="0.25">
      <c r="A28" s="30"/>
      <c r="B28" s="31" t="s">
        <v>7</v>
      </c>
      <c r="C28" s="32"/>
      <c r="D28" s="32"/>
      <c r="E28" s="32"/>
      <c r="F28" s="32"/>
      <c r="G28" s="351" t="s">
        <v>241</v>
      </c>
      <c r="H28" s="32"/>
      <c r="I28" s="32"/>
      <c r="J28" s="32"/>
      <c r="K28" s="32"/>
      <c r="L28" s="32"/>
      <c r="M28" s="32"/>
      <c r="N28" s="396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7"/>
      <c r="Z28" s="397"/>
      <c r="AA28" s="398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42"/>
    </row>
    <row r="29" spans="1:44" s="5" customFormat="1" ht="2.85" customHeight="1" x14ac:dyDescent="0.25">
      <c r="A29" s="30"/>
      <c r="B29" s="32"/>
      <c r="C29" s="32"/>
      <c r="D29" s="32"/>
      <c r="E29" s="32"/>
      <c r="F29" s="32"/>
      <c r="G29" s="32"/>
      <c r="H29" s="32"/>
      <c r="I29" s="34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42"/>
    </row>
    <row r="30" spans="1:44" s="5" customFormat="1" ht="14.1" customHeight="1" x14ac:dyDescent="0.25">
      <c r="A30" s="30"/>
      <c r="B30" s="32"/>
      <c r="C30" s="32"/>
      <c r="D30" s="32"/>
      <c r="E30" s="32"/>
      <c r="F30" s="32"/>
      <c r="G30" s="32"/>
      <c r="H30" s="32"/>
      <c r="I30" s="33" t="s">
        <v>134</v>
      </c>
      <c r="J30" s="405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5"/>
      <c r="AR30" s="42"/>
    </row>
    <row r="31" spans="1:44" s="5" customFormat="1" ht="2.85" customHeight="1" x14ac:dyDescent="0.25">
      <c r="A31" s="30"/>
      <c r="B31" s="32"/>
      <c r="C31" s="32"/>
      <c r="D31" s="32"/>
      <c r="E31" s="32"/>
      <c r="F31" s="32"/>
      <c r="G31" s="32"/>
      <c r="H31" s="32"/>
      <c r="I31" s="34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42"/>
    </row>
    <row r="32" spans="1:44" s="5" customFormat="1" ht="14.1" customHeight="1" x14ac:dyDescent="0.25">
      <c r="A32" s="30"/>
      <c r="B32" s="32"/>
      <c r="C32" s="32"/>
      <c r="D32" s="32"/>
      <c r="E32" s="32"/>
      <c r="F32" s="32"/>
      <c r="G32" s="32"/>
      <c r="H32" s="32"/>
      <c r="I32" s="33" t="s">
        <v>134</v>
      </c>
      <c r="J32" s="405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4"/>
      <c r="AF32" s="414"/>
      <c r="AG32" s="414"/>
      <c r="AH32" s="414"/>
      <c r="AI32" s="414"/>
      <c r="AJ32" s="414"/>
      <c r="AK32" s="414"/>
      <c r="AL32" s="414"/>
      <c r="AM32" s="414"/>
      <c r="AN32" s="414"/>
      <c r="AO32" s="414"/>
      <c r="AP32" s="414"/>
      <c r="AQ32" s="415"/>
      <c r="AR32" s="42"/>
    </row>
    <row r="33" spans="1:44" s="5" customFormat="1" ht="2.85" customHeight="1" x14ac:dyDescent="0.25">
      <c r="A33" s="30"/>
      <c r="B33" s="32"/>
      <c r="C33" s="32"/>
      <c r="D33" s="32"/>
      <c r="E33" s="32"/>
      <c r="F33" s="32"/>
      <c r="G33" s="32"/>
      <c r="H33" s="32"/>
      <c r="I33" s="34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42"/>
    </row>
    <row r="34" spans="1:44" s="5" customFormat="1" ht="14.1" customHeight="1" x14ac:dyDescent="0.25">
      <c r="A34" s="30"/>
      <c r="B34" s="32"/>
      <c r="C34" s="32"/>
      <c r="D34" s="32"/>
      <c r="E34" s="32"/>
      <c r="F34" s="32"/>
      <c r="G34" s="32"/>
      <c r="H34" s="32"/>
      <c r="I34" s="33" t="s">
        <v>5</v>
      </c>
      <c r="J34" s="405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7"/>
      <c r="X34" s="32"/>
      <c r="Y34" s="32"/>
      <c r="Z34" s="32"/>
      <c r="AA34" s="32"/>
      <c r="AB34" s="32"/>
      <c r="AC34" s="33" t="s">
        <v>6</v>
      </c>
      <c r="AD34" s="405"/>
      <c r="AE34" s="406"/>
      <c r="AF34" s="406"/>
      <c r="AG34" s="406"/>
      <c r="AH34" s="406"/>
      <c r="AI34" s="406"/>
      <c r="AJ34" s="406"/>
      <c r="AK34" s="406"/>
      <c r="AL34" s="406"/>
      <c r="AM34" s="406"/>
      <c r="AN34" s="406"/>
      <c r="AO34" s="406"/>
      <c r="AP34" s="406"/>
      <c r="AQ34" s="407"/>
      <c r="AR34" s="42"/>
    </row>
    <row r="35" spans="1:44" s="5" customFormat="1" ht="2.85" customHeight="1" x14ac:dyDescent="0.25">
      <c r="A35" s="30"/>
      <c r="B35" s="32"/>
      <c r="C35" s="32"/>
      <c r="D35" s="32"/>
      <c r="E35" s="32"/>
      <c r="F35" s="32"/>
      <c r="G35" s="32"/>
      <c r="H35" s="32"/>
      <c r="I35" s="34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4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42"/>
    </row>
    <row r="36" spans="1:44" s="5" customFormat="1" ht="14.1" customHeight="1" x14ac:dyDescent="0.25">
      <c r="A36" s="30"/>
      <c r="B36" s="32"/>
      <c r="C36" s="32"/>
      <c r="D36" s="32"/>
      <c r="E36" s="32"/>
      <c r="F36" s="32"/>
      <c r="G36" s="32"/>
      <c r="H36" s="32"/>
      <c r="I36" s="33" t="s">
        <v>9</v>
      </c>
      <c r="J36" s="405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7"/>
      <c r="X36" s="32"/>
      <c r="Y36" s="32"/>
      <c r="Z36" s="32"/>
      <c r="AA36" s="32"/>
      <c r="AB36" s="32"/>
      <c r="AC36" s="33" t="s">
        <v>8</v>
      </c>
      <c r="AD36" s="405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7"/>
      <c r="AR36" s="41"/>
    </row>
    <row r="37" spans="1:44" s="5" customFormat="1" ht="2.85" customHeight="1" x14ac:dyDescent="0.25">
      <c r="A37" s="45"/>
      <c r="B37" s="46"/>
      <c r="C37" s="46"/>
      <c r="D37" s="46"/>
      <c r="E37" s="46"/>
      <c r="F37" s="46"/>
      <c r="G37" s="46"/>
      <c r="H37" s="46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7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8"/>
    </row>
    <row r="38" spans="1:44" s="5" customFormat="1" ht="2.85" customHeight="1" x14ac:dyDescent="0.25">
      <c r="A38" s="30"/>
      <c r="B38" s="32"/>
      <c r="C38" s="32"/>
      <c r="D38" s="32"/>
      <c r="E38" s="32"/>
      <c r="F38" s="32"/>
      <c r="G38" s="32"/>
      <c r="H38" s="32"/>
      <c r="I38" s="34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4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42"/>
    </row>
    <row r="39" spans="1:44" s="5" customFormat="1" ht="14.1" customHeight="1" x14ac:dyDescent="0.25">
      <c r="A39" s="31" t="s">
        <v>149</v>
      </c>
      <c r="B39" s="32"/>
      <c r="C39" s="32"/>
      <c r="D39" s="32"/>
      <c r="E39" s="32"/>
      <c r="F39" s="80"/>
      <c r="G39" s="351" t="s">
        <v>241</v>
      </c>
      <c r="H39" s="32"/>
      <c r="I39" s="32"/>
      <c r="J39" s="32"/>
      <c r="K39" s="32"/>
      <c r="L39" s="32"/>
      <c r="M39" s="32"/>
      <c r="N39" s="399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1"/>
      <c r="AB39" s="32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42"/>
    </row>
    <row r="40" spans="1:44" s="5" customFormat="1" ht="2.85" customHeight="1" x14ac:dyDescent="0.25">
      <c r="A40" s="30"/>
      <c r="B40" s="32"/>
      <c r="C40" s="32"/>
      <c r="D40" s="32"/>
      <c r="E40" s="32"/>
      <c r="F40" s="32"/>
      <c r="G40" s="32"/>
      <c r="H40" s="32"/>
      <c r="I40" s="3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42"/>
    </row>
    <row r="41" spans="1:44" s="5" customFormat="1" ht="14.1" customHeight="1" x14ac:dyDescent="0.25">
      <c r="A41" s="30"/>
      <c r="B41" s="32"/>
      <c r="C41" s="32"/>
      <c r="D41" s="32"/>
      <c r="E41" s="32"/>
      <c r="F41" s="32"/>
      <c r="G41" s="32"/>
      <c r="H41" s="32"/>
      <c r="I41" s="33" t="s">
        <v>134</v>
      </c>
      <c r="J41" s="405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414"/>
      <c r="AO41" s="414"/>
      <c r="AP41" s="414"/>
      <c r="AQ41" s="415"/>
      <c r="AR41" s="42"/>
    </row>
    <row r="42" spans="1:44" s="5" customFormat="1" ht="2.85" customHeight="1" x14ac:dyDescent="0.25">
      <c r="A42" s="30"/>
      <c r="B42" s="32"/>
      <c r="C42" s="32"/>
      <c r="D42" s="32"/>
      <c r="E42" s="32"/>
      <c r="F42" s="32"/>
      <c r="G42" s="32"/>
      <c r="H42" s="32"/>
      <c r="I42" s="34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42"/>
    </row>
    <row r="43" spans="1:44" s="5" customFormat="1" ht="14.1" customHeight="1" x14ac:dyDescent="0.25">
      <c r="A43" s="30"/>
      <c r="B43" s="32"/>
      <c r="C43" s="32"/>
      <c r="D43" s="32"/>
      <c r="E43" s="32"/>
      <c r="F43" s="32"/>
      <c r="G43" s="32"/>
      <c r="H43" s="32"/>
      <c r="I43" s="33" t="s">
        <v>134</v>
      </c>
      <c r="J43" s="405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4"/>
      <c r="AG43" s="414"/>
      <c r="AH43" s="414"/>
      <c r="AI43" s="414"/>
      <c r="AJ43" s="414"/>
      <c r="AK43" s="414"/>
      <c r="AL43" s="414"/>
      <c r="AM43" s="414"/>
      <c r="AN43" s="414"/>
      <c r="AO43" s="414"/>
      <c r="AP43" s="414"/>
      <c r="AQ43" s="415"/>
      <c r="AR43" s="42"/>
    </row>
    <row r="44" spans="1:44" s="5" customFormat="1" ht="2.85" customHeight="1" x14ac:dyDescent="0.25">
      <c r="A44" s="30"/>
      <c r="B44" s="32"/>
      <c r="C44" s="32"/>
      <c r="D44" s="32"/>
      <c r="E44" s="32"/>
      <c r="F44" s="32"/>
      <c r="G44" s="32"/>
      <c r="H44" s="32"/>
      <c r="I44" s="34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42"/>
    </row>
    <row r="45" spans="1:44" s="5" customFormat="1" ht="14.1" customHeight="1" x14ac:dyDescent="0.25">
      <c r="A45" s="30"/>
      <c r="B45" s="32"/>
      <c r="C45" s="32"/>
      <c r="D45" s="32"/>
      <c r="E45" s="32"/>
      <c r="F45" s="32"/>
      <c r="G45" s="32"/>
      <c r="H45" s="32"/>
      <c r="I45" s="33" t="s">
        <v>5</v>
      </c>
      <c r="J45" s="405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7"/>
      <c r="X45" s="32"/>
      <c r="Y45" s="32"/>
      <c r="Z45" s="32"/>
      <c r="AA45" s="32"/>
      <c r="AB45" s="32"/>
      <c r="AC45" s="33" t="s">
        <v>6</v>
      </c>
      <c r="AD45" s="405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7"/>
      <c r="AR45" s="42"/>
    </row>
    <row r="46" spans="1:44" s="5" customFormat="1" ht="2.85" customHeight="1" x14ac:dyDescent="0.25">
      <c r="A46" s="30"/>
      <c r="B46" s="32"/>
      <c r="C46" s="32"/>
      <c r="D46" s="32"/>
      <c r="E46" s="32"/>
      <c r="F46" s="32"/>
      <c r="G46" s="32"/>
      <c r="H46" s="32"/>
      <c r="I46" s="34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4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42"/>
    </row>
    <row r="47" spans="1:44" s="5" customFormat="1" ht="14.1" customHeight="1" x14ac:dyDescent="0.25">
      <c r="A47" s="30"/>
      <c r="B47" s="32"/>
      <c r="C47" s="32"/>
      <c r="D47" s="32"/>
      <c r="E47" s="32"/>
      <c r="F47" s="32"/>
      <c r="G47" s="32"/>
      <c r="H47" s="32"/>
      <c r="I47" s="33" t="s">
        <v>9</v>
      </c>
      <c r="J47" s="405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7"/>
      <c r="X47" s="32"/>
      <c r="Y47" s="32"/>
      <c r="Z47" s="32"/>
      <c r="AA47" s="32"/>
      <c r="AB47" s="32"/>
      <c r="AC47" s="33" t="s">
        <v>8</v>
      </c>
      <c r="AD47" s="405"/>
      <c r="AE47" s="406"/>
      <c r="AF47" s="406"/>
      <c r="AG47" s="406"/>
      <c r="AH47" s="406"/>
      <c r="AI47" s="406"/>
      <c r="AJ47" s="406"/>
      <c r="AK47" s="406"/>
      <c r="AL47" s="406"/>
      <c r="AM47" s="406"/>
      <c r="AN47" s="406"/>
      <c r="AO47" s="406"/>
      <c r="AP47" s="406"/>
      <c r="AQ47" s="407"/>
      <c r="AR47" s="49"/>
    </row>
    <row r="48" spans="1:44" ht="2.8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2"/>
    </row>
    <row r="49" spans="1:44" ht="2.85" customHeight="1" x14ac:dyDescent="0.25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</row>
    <row r="50" spans="1:44" ht="15.75" customHeight="1" x14ac:dyDescent="0.25">
      <c r="A50" s="411" t="s">
        <v>11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3"/>
    </row>
    <row r="51" spans="1:44" ht="2.85" customHeight="1" x14ac:dyDescent="0.2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49"/>
    </row>
    <row r="52" spans="1:44" ht="14.1" customHeight="1" x14ac:dyDescent="0.25">
      <c r="A52" s="53"/>
      <c r="B52" s="54" t="s">
        <v>155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378"/>
      <c r="AE52" s="379"/>
      <c r="AF52" s="379"/>
      <c r="AG52" s="379"/>
      <c r="AH52" s="380"/>
      <c r="AI52" s="54"/>
      <c r="AJ52" s="54"/>
      <c r="AK52" s="54"/>
      <c r="AL52" s="54"/>
      <c r="AM52" s="54"/>
      <c r="AN52" s="54"/>
      <c r="AO52" s="54"/>
      <c r="AP52" s="55" t="s">
        <v>158</v>
      </c>
      <c r="AQ52" s="54"/>
      <c r="AR52" s="49"/>
    </row>
    <row r="53" spans="1:44" ht="2.85" customHeight="1" x14ac:dyDescent="0.25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6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49"/>
    </row>
    <row r="54" spans="1:44" ht="14.1" customHeight="1" x14ac:dyDescent="0.25">
      <c r="A54" s="53"/>
      <c r="B54" s="54" t="s">
        <v>156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378"/>
      <c r="AE54" s="379"/>
      <c r="AF54" s="379"/>
      <c r="AG54" s="379"/>
      <c r="AH54" s="380"/>
      <c r="AI54" s="54"/>
      <c r="AJ54" s="54"/>
      <c r="AK54" s="54"/>
      <c r="AL54" s="54"/>
      <c r="AM54" s="54"/>
      <c r="AN54" s="54"/>
      <c r="AO54" s="54"/>
      <c r="AP54" s="55" t="s">
        <v>159</v>
      </c>
      <c r="AQ54" s="54"/>
      <c r="AR54" s="49"/>
    </row>
    <row r="55" spans="1:44" ht="2.85" customHeight="1" x14ac:dyDescent="0.25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49"/>
    </row>
    <row r="56" spans="1:44" ht="14.1" customHeight="1" x14ac:dyDescent="0.25">
      <c r="A56" s="53"/>
      <c r="B56" s="54" t="s">
        <v>157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378"/>
      <c r="AE56" s="379"/>
      <c r="AF56" s="379"/>
      <c r="AG56" s="379"/>
      <c r="AH56" s="380"/>
      <c r="AI56" s="57" t="s">
        <v>160</v>
      </c>
      <c r="AJ56" s="54"/>
      <c r="AK56" s="54"/>
      <c r="AL56" s="54"/>
      <c r="AM56" s="54"/>
      <c r="AN56" s="54"/>
      <c r="AO56" s="54"/>
      <c r="AP56" s="54"/>
      <c r="AQ56" s="54"/>
      <c r="AR56" s="49"/>
    </row>
    <row r="57" spans="1:44" ht="2.85" customHeight="1" x14ac:dyDescent="0.2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122"/>
      <c r="AJ57" s="54"/>
      <c r="AK57" s="54"/>
      <c r="AL57" s="54"/>
      <c r="AM57" s="54"/>
      <c r="AN57" s="54"/>
      <c r="AO57" s="54"/>
      <c r="AP57" s="54"/>
      <c r="AQ57" s="54"/>
      <c r="AR57" s="49"/>
    </row>
    <row r="58" spans="1:44" ht="14.1" customHeight="1" x14ac:dyDescent="0.3">
      <c r="A58" s="53"/>
      <c r="B58" s="54" t="s">
        <v>13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 t="s">
        <v>131</v>
      </c>
      <c r="X58" s="378"/>
      <c r="Y58" s="379"/>
      <c r="Z58" s="379"/>
      <c r="AA58" s="379"/>
      <c r="AB58" s="380"/>
      <c r="AC58" s="54"/>
      <c r="AD58" s="378"/>
      <c r="AE58" s="379"/>
      <c r="AF58" s="379"/>
      <c r="AG58" s="379"/>
      <c r="AH58" s="380"/>
      <c r="AI58" s="57" t="s">
        <v>138</v>
      </c>
      <c r="AJ58" s="54"/>
      <c r="AK58" s="54"/>
      <c r="AL58" s="54"/>
      <c r="AM58" s="54"/>
      <c r="AN58" s="54"/>
      <c r="AO58" s="54"/>
      <c r="AP58" s="54"/>
      <c r="AQ58" s="54"/>
      <c r="AR58" s="49"/>
    </row>
    <row r="59" spans="1:44" ht="2.85" customHeight="1" x14ac:dyDescent="0.2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122"/>
      <c r="AJ59" s="54"/>
      <c r="AK59" s="54"/>
      <c r="AL59" s="54"/>
      <c r="AM59" s="54"/>
      <c r="AN59" s="54"/>
      <c r="AO59" s="54"/>
      <c r="AP59" s="54"/>
      <c r="AQ59" s="54"/>
      <c r="AR59" s="49"/>
    </row>
    <row r="60" spans="1:44" ht="14.1" customHeight="1" x14ac:dyDescent="0.25">
      <c r="A60" s="53"/>
      <c r="B60" s="54" t="s">
        <v>165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8"/>
      <c r="X60" s="378"/>
      <c r="Y60" s="379"/>
      <c r="Z60" s="379"/>
      <c r="AA60" s="379"/>
      <c r="AB60" s="380"/>
      <c r="AC60" s="54"/>
      <c r="AD60" s="378"/>
      <c r="AE60" s="379"/>
      <c r="AF60" s="379"/>
      <c r="AG60" s="379"/>
      <c r="AH60" s="380"/>
      <c r="AI60" s="57" t="s">
        <v>161</v>
      </c>
      <c r="AJ60" s="54"/>
      <c r="AK60" s="54"/>
      <c r="AL60" s="54"/>
      <c r="AM60" s="54"/>
      <c r="AN60" s="54"/>
      <c r="AO60" s="54"/>
      <c r="AP60" s="54"/>
      <c r="AQ60" s="54"/>
      <c r="AR60" s="49"/>
    </row>
    <row r="61" spans="1:44" ht="2.85" customHeight="1" x14ac:dyDescent="0.25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122"/>
      <c r="AJ61" s="54"/>
      <c r="AK61" s="54"/>
      <c r="AL61" s="54"/>
      <c r="AM61" s="54"/>
      <c r="AN61" s="54"/>
      <c r="AO61" s="54"/>
      <c r="AP61" s="54"/>
      <c r="AQ61" s="54"/>
      <c r="AR61" s="49"/>
    </row>
    <row r="62" spans="1:44" ht="14.1" customHeight="1" x14ac:dyDescent="0.25">
      <c r="A62" s="53"/>
      <c r="B62" s="54" t="s">
        <v>166</v>
      </c>
      <c r="C62" s="54"/>
      <c r="D62" s="54"/>
      <c r="E62" s="54"/>
      <c r="F62" s="54" t="s">
        <v>167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378"/>
      <c r="Y62" s="379"/>
      <c r="Z62" s="379"/>
      <c r="AA62" s="379"/>
      <c r="AB62" s="380"/>
      <c r="AC62" s="54"/>
      <c r="AD62" s="378"/>
      <c r="AE62" s="379"/>
      <c r="AF62" s="379"/>
      <c r="AG62" s="379"/>
      <c r="AH62" s="380"/>
      <c r="AI62" s="68" t="s">
        <v>162</v>
      </c>
      <c r="AJ62" s="54"/>
      <c r="AK62" s="54"/>
      <c r="AL62" s="54"/>
      <c r="AM62" s="54"/>
      <c r="AN62" s="54"/>
      <c r="AO62" s="54"/>
      <c r="AP62" s="54"/>
      <c r="AQ62" s="54"/>
      <c r="AR62" s="49"/>
    </row>
    <row r="63" spans="1:44" ht="2.85" customHeight="1" x14ac:dyDescent="0.25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122"/>
      <c r="AJ63" s="54"/>
      <c r="AK63" s="54"/>
      <c r="AL63" s="54"/>
      <c r="AM63" s="54"/>
      <c r="AN63" s="54"/>
      <c r="AO63" s="54"/>
      <c r="AP63" s="54"/>
      <c r="AQ63" s="54"/>
      <c r="AR63" s="49"/>
    </row>
    <row r="64" spans="1:44" ht="14.1" customHeight="1" x14ac:dyDescent="0.3">
      <c r="A64" s="53"/>
      <c r="B64" s="54" t="s">
        <v>168</v>
      </c>
      <c r="C64" s="54"/>
      <c r="D64" s="54"/>
      <c r="E64" s="54"/>
      <c r="F64" s="54" t="s">
        <v>169</v>
      </c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9"/>
      <c r="W64" s="55" t="s">
        <v>131</v>
      </c>
      <c r="X64" s="381"/>
      <c r="Y64" s="382"/>
      <c r="Z64" s="382"/>
      <c r="AA64" s="382"/>
      <c r="AB64" s="383"/>
      <c r="AC64" s="54"/>
      <c r="AD64" s="381"/>
      <c r="AE64" s="382"/>
      <c r="AF64" s="382"/>
      <c r="AG64" s="382"/>
      <c r="AH64" s="383"/>
      <c r="AI64" s="57" t="s">
        <v>138</v>
      </c>
      <c r="AJ64" s="54"/>
      <c r="AK64" s="54"/>
      <c r="AL64" s="54"/>
      <c r="AM64" s="54"/>
      <c r="AN64" s="54"/>
      <c r="AO64" s="54"/>
      <c r="AP64" s="54"/>
      <c r="AQ64" s="54"/>
      <c r="AR64" s="49"/>
    </row>
    <row r="65" spans="1:44" ht="2.85" customHeight="1" x14ac:dyDescent="0.25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122"/>
      <c r="AJ65" s="54"/>
      <c r="AK65" s="54"/>
      <c r="AL65" s="54"/>
      <c r="AM65" s="54"/>
      <c r="AN65" s="54"/>
      <c r="AO65" s="54"/>
      <c r="AP65" s="54"/>
      <c r="AQ65" s="54"/>
      <c r="AR65" s="49"/>
    </row>
    <row r="66" spans="1:44" ht="14.1" customHeight="1" x14ac:dyDescent="0.25">
      <c r="A66" s="53"/>
      <c r="B66" s="54" t="s">
        <v>170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5"/>
      <c r="W66" s="60"/>
      <c r="X66" s="378"/>
      <c r="Y66" s="379"/>
      <c r="Z66" s="379"/>
      <c r="AA66" s="379"/>
      <c r="AB66" s="380"/>
      <c r="AC66" s="54"/>
      <c r="AD66" s="378"/>
      <c r="AE66" s="379"/>
      <c r="AF66" s="379"/>
      <c r="AG66" s="379"/>
      <c r="AH66" s="380"/>
      <c r="AI66" s="57" t="s">
        <v>146</v>
      </c>
      <c r="AJ66" s="54"/>
      <c r="AK66" s="54"/>
      <c r="AL66" s="54"/>
      <c r="AM66" s="54"/>
      <c r="AN66" s="54"/>
      <c r="AO66" s="54"/>
      <c r="AP66" s="54"/>
      <c r="AQ66" s="54"/>
      <c r="AR66" s="49"/>
    </row>
    <row r="67" spans="1:44" ht="2.85" customHeight="1" x14ac:dyDescent="0.25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122"/>
      <c r="AJ67" s="54"/>
      <c r="AK67" s="54"/>
      <c r="AL67" s="54"/>
      <c r="AM67" s="54"/>
      <c r="AN67" s="54"/>
      <c r="AO67" s="54"/>
      <c r="AP67" s="54"/>
      <c r="AQ67" s="54"/>
      <c r="AR67" s="49"/>
    </row>
    <row r="68" spans="1:44" ht="14.1" customHeight="1" x14ac:dyDescent="0.25">
      <c r="A68" s="53"/>
      <c r="B68" s="54" t="s">
        <v>171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378"/>
      <c r="AE68" s="379"/>
      <c r="AF68" s="379"/>
      <c r="AG68" s="379"/>
      <c r="AH68" s="380"/>
      <c r="AI68" s="57" t="s">
        <v>163</v>
      </c>
      <c r="AJ68" s="54"/>
      <c r="AK68" s="54"/>
      <c r="AL68" s="54"/>
      <c r="AM68" s="54"/>
      <c r="AN68" s="54"/>
      <c r="AO68" s="54"/>
      <c r="AP68" s="54"/>
      <c r="AQ68" s="54"/>
      <c r="AR68" s="49"/>
    </row>
    <row r="69" spans="1:44" ht="2.85" customHeight="1" x14ac:dyDescent="0.25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122"/>
      <c r="AJ69" s="54"/>
      <c r="AK69" s="54"/>
      <c r="AL69" s="54"/>
      <c r="AM69" s="54"/>
      <c r="AN69" s="54"/>
      <c r="AO69" s="54"/>
      <c r="AP69" s="54"/>
      <c r="AQ69" s="54"/>
      <c r="AR69" s="49"/>
    </row>
    <row r="70" spans="1:44" ht="14.1" customHeight="1" x14ac:dyDescent="0.25">
      <c r="A70" s="53"/>
      <c r="B70" s="54" t="s">
        <v>172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378"/>
      <c r="AE70" s="379"/>
      <c r="AF70" s="379"/>
      <c r="AG70" s="379"/>
      <c r="AH70" s="380"/>
      <c r="AI70" s="57" t="s">
        <v>164</v>
      </c>
      <c r="AJ70" s="56"/>
      <c r="AK70" s="54"/>
      <c r="AL70" s="54"/>
      <c r="AM70" s="54"/>
      <c r="AN70" s="54"/>
      <c r="AO70" s="54"/>
      <c r="AP70" s="54"/>
      <c r="AQ70" s="54"/>
      <c r="AR70" s="49"/>
    </row>
    <row r="71" spans="1:44" ht="2.85" customHeight="1" x14ac:dyDescent="0.25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1"/>
      <c r="AE71" s="61"/>
      <c r="AF71" s="61"/>
      <c r="AG71" s="61"/>
      <c r="AH71" s="61"/>
      <c r="AI71" s="57"/>
      <c r="AJ71" s="54"/>
      <c r="AK71" s="54"/>
      <c r="AL71" s="54"/>
      <c r="AM71" s="54"/>
      <c r="AN71" s="54"/>
      <c r="AO71" s="54"/>
      <c r="AP71" s="54"/>
      <c r="AQ71" s="54"/>
      <c r="AR71" s="49"/>
    </row>
    <row r="72" spans="1:44" ht="14.1" customHeight="1" x14ac:dyDescent="0.25">
      <c r="A72" s="53"/>
      <c r="B72" s="54" t="s">
        <v>240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5" t="s">
        <v>173</v>
      </c>
      <c r="AD72" s="408"/>
      <c r="AE72" s="409"/>
      <c r="AF72" s="409"/>
      <c r="AG72" s="409"/>
      <c r="AH72" s="410"/>
      <c r="AI72" s="57"/>
      <c r="AJ72" s="54"/>
      <c r="AK72" s="54"/>
      <c r="AL72" s="54"/>
      <c r="AM72" s="54"/>
      <c r="AN72" s="54"/>
      <c r="AO72" s="54"/>
      <c r="AP72" s="54"/>
      <c r="AQ72" s="54"/>
      <c r="AR72" s="49"/>
    </row>
    <row r="73" spans="1:44" ht="2.85" customHeight="1" x14ac:dyDescent="0.25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122"/>
      <c r="AJ73" s="54"/>
      <c r="AK73" s="54"/>
      <c r="AL73" s="54"/>
      <c r="AM73" s="54"/>
      <c r="AN73" s="54"/>
      <c r="AO73" s="54"/>
      <c r="AP73" s="54"/>
      <c r="AQ73" s="54"/>
      <c r="AR73" s="49"/>
    </row>
    <row r="74" spans="1:44" ht="14.1" customHeight="1" x14ac:dyDescent="0.25">
      <c r="A74" s="53"/>
      <c r="B74" s="54" t="s">
        <v>12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402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4"/>
      <c r="AI74" s="122"/>
      <c r="AJ74" s="54"/>
      <c r="AK74" s="54"/>
      <c r="AL74" s="54"/>
      <c r="AM74" s="54"/>
      <c r="AN74" s="54"/>
      <c r="AO74" s="54"/>
      <c r="AP74" s="54"/>
      <c r="AQ74" s="54"/>
      <c r="AR74" s="49"/>
    </row>
    <row r="75" spans="1:44" ht="2.85" customHeight="1" x14ac:dyDescent="0.25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122"/>
      <c r="AJ75" s="54"/>
      <c r="AK75" s="54"/>
      <c r="AL75" s="54"/>
      <c r="AM75" s="54"/>
      <c r="AN75" s="54"/>
      <c r="AO75" s="54"/>
      <c r="AP75" s="54"/>
      <c r="AQ75" s="54"/>
      <c r="AR75" s="49"/>
    </row>
    <row r="76" spans="1:44" ht="14.1" customHeight="1" x14ac:dyDescent="0.25">
      <c r="A76" s="53"/>
      <c r="B76" s="54" t="s">
        <v>174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402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403"/>
      <c r="AH76" s="404"/>
      <c r="AI76" s="68" t="s">
        <v>175</v>
      </c>
      <c r="AJ76" s="54"/>
      <c r="AK76" s="54"/>
      <c r="AL76" s="54"/>
      <c r="AM76" s="54"/>
      <c r="AN76" s="54"/>
      <c r="AO76" s="54"/>
      <c r="AP76" s="54"/>
      <c r="AQ76" s="54"/>
      <c r="AR76" s="49"/>
    </row>
    <row r="77" spans="1:44" ht="2.85" customHeight="1" x14ac:dyDescent="0.25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2"/>
    </row>
    <row r="78" spans="1:44" ht="2.8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5" x14ac:dyDescent="0.25">
      <c r="A79" s="375" t="s">
        <v>14</v>
      </c>
      <c r="B79" s="376"/>
      <c r="C79" s="376"/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76"/>
      <c r="X79" s="376"/>
      <c r="Y79" s="376"/>
      <c r="Z79" s="376"/>
      <c r="AA79" s="376"/>
      <c r="AB79" s="376"/>
      <c r="AC79" s="376"/>
      <c r="AD79" s="376"/>
      <c r="AE79" s="376"/>
      <c r="AF79" s="376"/>
      <c r="AG79" s="376"/>
      <c r="AH79" s="376"/>
      <c r="AI79" s="376"/>
      <c r="AJ79" s="376"/>
      <c r="AK79" s="376"/>
      <c r="AL79" s="376"/>
      <c r="AM79" s="376"/>
      <c r="AN79" s="376"/>
      <c r="AO79" s="376"/>
      <c r="AP79" s="376"/>
      <c r="AQ79" s="376"/>
      <c r="AR79" s="377"/>
    </row>
    <row r="80" spans="1:44" ht="2.85" customHeight="1" x14ac:dyDescent="0.25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49"/>
    </row>
    <row r="81" spans="1:44" s="8" customFormat="1" ht="14.1" customHeight="1" x14ac:dyDescent="0.25">
      <c r="A81" s="62"/>
      <c r="B81" s="34" t="s">
        <v>176</v>
      </c>
      <c r="C81" s="34"/>
      <c r="D81" s="34"/>
      <c r="E81" s="34"/>
      <c r="F81" s="34"/>
      <c r="G81" s="34"/>
      <c r="H81" s="34"/>
      <c r="I81" s="34"/>
      <c r="J81" s="34"/>
      <c r="K81" s="166"/>
      <c r="L81" s="63"/>
      <c r="M81" s="34" t="s">
        <v>177</v>
      </c>
      <c r="N81" s="63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69"/>
      <c r="Z81" s="370"/>
      <c r="AA81" s="370"/>
      <c r="AB81" s="370"/>
      <c r="AC81" s="370"/>
      <c r="AD81" s="370"/>
      <c r="AE81" s="370"/>
      <c r="AF81" s="370"/>
      <c r="AG81" s="370"/>
      <c r="AH81" s="370"/>
      <c r="AI81" s="371"/>
      <c r="AJ81" s="34"/>
      <c r="AK81" s="63"/>
      <c r="AL81" s="33" t="s">
        <v>15</v>
      </c>
      <c r="AM81" s="372"/>
      <c r="AN81" s="373"/>
      <c r="AO81" s="373"/>
      <c r="AP81" s="373"/>
      <c r="AQ81" s="374"/>
      <c r="AR81" s="64"/>
    </row>
    <row r="82" spans="1:44" s="8" customFormat="1" ht="2.85" customHeight="1" x14ac:dyDescent="0.25">
      <c r="A82" s="62"/>
      <c r="B82" s="34"/>
      <c r="C82" s="34"/>
      <c r="D82" s="34"/>
      <c r="E82" s="34"/>
      <c r="F82" s="34"/>
      <c r="G82" s="34"/>
      <c r="H82" s="34"/>
      <c r="I82" s="34"/>
      <c r="J82" s="34"/>
      <c r="K82" s="63"/>
      <c r="L82" s="63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63"/>
      <c r="AK82" s="34"/>
      <c r="AL82" s="34"/>
      <c r="AM82" s="34"/>
      <c r="AN82" s="34"/>
      <c r="AO82" s="34"/>
      <c r="AP82" s="34"/>
      <c r="AQ82" s="34"/>
      <c r="AR82" s="64"/>
    </row>
    <row r="83" spans="1:44" s="8" customFormat="1" ht="14.1" customHeight="1" x14ac:dyDescent="0.25">
      <c r="A83" s="62"/>
      <c r="B83" s="34" t="s">
        <v>178</v>
      </c>
      <c r="C83" s="34"/>
      <c r="D83" s="34"/>
      <c r="E83" s="34"/>
      <c r="F83" s="34"/>
      <c r="G83" s="34"/>
      <c r="H83" s="34"/>
      <c r="I83" s="34"/>
      <c r="J83" s="63"/>
      <c r="K83" s="166"/>
      <c r="L83" s="63"/>
      <c r="M83" s="34" t="s">
        <v>177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69"/>
      <c r="Z83" s="370"/>
      <c r="AA83" s="370"/>
      <c r="AB83" s="370"/>
      <c r="AC83" s="370"/>
      <c r="AD83" s="370"/>
      <c r="AE83" s="370"/>
      <c r="AF83" s="370"/>
      <c r="AG83" s="370"/>
      <c r="AH83" s="370"/>
      <c r="AI83" s="371"/>
      <c r="AJ83" s="34"/>
      <c r="AK83" s="63"/>
      <c r="AL83" s="33"/>
      <c r="AM83" s="372"/>
      <c r="AN83" s="373"/>
      <c r="AO83" s="373"/>
      <c r="AP83" s="373"/>
      <c r="AQ83" s="374"/>
      <c r="AR83" s="64"/>
    </row>
    <row r="84" spans="1:44" s="7" customFormat="1" ht="2.85" customHeight="1" x14ac:dyDescent="0.2">
      <c r="A84" s="65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5" t="s">
        <v>15</v>
      </c>
      <c r="AI84" s="66"/>
      <c r="AJ84" s="66"/>
      <c r="AK84" s="56"/>
      <c r="AL84" s="56"/>
      <c r="AM84" s="56"/>
      <c r="AN84" s="56"/>
      <c r="AO84" s="56"/>
      <c r="AP84" s="56"/>
      <c r="AQ84" s="56"/>
      <c r="AR84" s="67"/>
    </row>
    <row r="85" spans="1:44" s="7" customFormat="1" ht="14.1" customHeight="1" x14ac:dyDescent="0.2">
      <c r="A85" s="65"/>
      <c r="B85" s="56" t="s">
        <v>179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5" t="s">
        <v>17</v>
      </c>
      <c r="N85" s="166"/>
      <c r="O85" s="55"/>
      <c r="P85" s="68"/>
      <c r="Q85" s="56" t="s">
        <v>18</v>
      </c>
      <c r="R85" s="56"/>
      <c r="S85" s="166"/>
      <c r="T85" s="56"/>
      <c r="U85" s="56"/>
      <c r="V85" s="69"/>
      <c r="W85" s="56"/>
      <c r="X85" s="56"/>
      <c r="Y85" s="55" t="s">
        <v>19</v>
      </c>
      <c r="Z85" s="166"/>
      <c r="AA85" s="56"/>
      <c r="AB85" s="56"/>
      <c r="AC85" s="69"/>
      <c r="AD85" s="56"/>
      <c r="AE85" s="56"/>
      <c r="AF85" s="55" t="s">
        <v>180</v>
      </c>
      <c r="AG85" s="166"/>
      <c r="AH85" s="55"/>
      <c r="AI85" s="69"/>
      <c r="AJ85" s="69"/>
      <c r="AK85" s="55" t="s">
        <v>20</v>
      </c>
      <c r="AL85" s="166"/>
      <c r="AM85" s="56"/>
      <c r="AN85" s="56"/>
      <c r="AO85" s="56"/>
      <c r="AP85" s="55" t="s">
        <v>21</v>
      </c>
      <c r="AQ85" s="166"/>
      <c r="AR85" s="67"/>
    </row>
    <row r="86" spans="1:44" s="7" customFormat="1" ht="2.85" customHeight="1" x14ac:dyDescent="0.2">
      <c r="A86" s="65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5"/>
      <c r="AI86" s="66"/>
      <c r="AJ86" s="66"/>
      <c r="AK86" s="56"/>
      <c r="AL86" s="56"/>
      <c r="AM86" s="56"/>
      <c r="AN86" s="56"/>
      <c r="AO86" s="56"/>
      <c r="AP86" s="56"/>
      <c r="AQ86" s="56"/>
      <c r="AR86" s="67"/>
    </row>
    <row r="87" spans="1:44" s="7" customFormat="1" ht="14.1" customHeight="1" x14ac:dyDescent="0.3">
      <c r="A87" s="65"/>
      <c r="B87" s="384" t="s">
        <v>181</v>
      </c>
      <c r="C87" s="385"/>
      <c r="D87" s="385"/>
      <c r="E87" s="385"/>
      <c r="F87" s="385"/>
      <c r="G87" s="385"/>
      <c r="H87" s="385"/>
      <c r="I87" s="386"/>
      <c r="J87" s="56"/>
      <c r="K87" s="56"/>
      <c r="L87" s="56"/>
      <c r="M87" s="56"/>
      <c r="N87" s="56"/>
      <c r="O87" s="70"/>
      <c r="P87" s="71"/>
      <c r="Q87" s="71"/>
      <c r="R87" s="71"/>
      <c r="S87" s="71"/>
      <c r="T87" s="71"/>
      <c r="U87" s="71"/>
      <c r="V87" s="55" t="s">
        <v>91</v>
      </c>
      <c r="W87" s="366"/>
      <c r="X87" s="367"/>
      <c r="Y87" s="367"/>
      <c r="Z87" s="367"/>
      <c r="AA87" s="367"/>
      <c r="AB87" s="367"/>
      <c r="AC87" s="367"/>
      <c r="AD87" s="367"/>
      <c r="AE87" s="367"/>
      <c r="AF87" s="367"/>
      <c r="AG87" s="368"/>
      <c r="AH87" s="56"/>
      <c r="AI87" s="56"/>
      <c r="AJ87" s="56"/>
      <c r="AK87" s="70"/>
      <c r="AL87" s="33" t="s">
        <v>15</v>
      </c>
      <c r="AM87" s="363"/>
      <c r="AN87" s="364"/>
      <c r="AO87" s="364"/>
      <c r="AP87" s="364"/>
      <c r="AQ87" s="365"/>
      <c r="AR87" s="67"/>
    </row>
    <row r="88" spans="1:44" s="7" customFormat="1" ht="2.85" customHeight="1" x14ac:dyDescent="0.3">
      <c r="A88" s="65"/>
      <c r="B88" s="387"/>
      <c r="C88" s="388"/>
      <c r="D88" s="388"/>
      <c r="E88" s="388"/>
      <c r="F88" s="388"/>
      <c r="G88" s="388"/>
      <c r="H88" s="388"/>
      <c r="I88" s="389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72"/>
      <c r="AH88" s="72"/>
      <c r="AI88" s="72"/>
      <c r="AJ88" s="72"/>
      <c r="AK88" s="56"/>
      <c r="AL88" s="56"/>
      <c r="AM88" s="56"/>
      <c r="AN88" s="56"/>
      <c r="AO88" s="56"/>
      <c r="AP88" s="56"/>
      <c r="AQ88" s="56"/>
      <c r="AR88" s="67"/>
    </row>
    <row r="89" spans="1:44" s="7" customFormat="1" ht="15" customHeight="1" x14ac:dyDescent="0.3">
      <c r="A89" s="65"/>
      <c r="B89" s="387"/>
      <c r="C89" s="388"/>
      <c r="D89" s="388"/>
      <c r="E89" s="388"/>
      <c r="F89" s="388"/>
      <c r="G89" s="388"/>
      <c r="H89" s="388"/>
      <c r="I89" s="389"/>
      <c r="J89" s="56"/>
      <c r="K89" s="416" t="s">
        <v>16</v>
      </c>
      <c r="L89" s="417"/>
      <c r="M89" s="417"/>
      <c r="N89" s="417"/>
      <c r="O89" s="417"/>
      <c r="P89" s="417"/>
      <c r="Q89" s="417"/>
      <c r="R89" s="417"/>
      <c r="S89" s="417"/>
      <c r="T89" s="417"/>
      <c r="U89" s="417"/>
      <c r="V89" s="417"/>
      <c r="W89" s="417"/>
      <c r="X89" s="417"/>
      <c r="Y89" s="417"/>
      <c r="Z89" s="417"/>
      <c r="AA89" s="417"/>
      <c r="AB89" s="417"/>
      <c r="AC89" s="417"/>
      <c r="AD89" s="417"/>
      <c r="AE89" s="417"/>
      <c r="AF89" s="417"/>
      <c r="AG89" s="417"/>
      <c r="AH89" s="417"/>
      <c r="AI89" s="417"/>
      <c r="AJ89" s="417"/>
      <c r="AK89" s="417"/>
      <c r="AL89" s="417"/>
      <c r="AM89" s="417"/>
      <c r="AN89" s="417"/>
      <c r="AO89" s="417"/>
      <c r="AP89" s="417"/>
      <c r="AQ89" s="418"/>
      <c r="AR89" s="67"/>
    </row>
    <row r="90" spans="1:44" s="7" customFormat="1" ht="15" customHeight="1" x14ac:dyDescent="0.3">
      <c r="A90" s="65"/>
      <c r="B90" s="387"/>
      <c r="C90" s="388"/>
      <c r="D90" s="388"/>
      <c r="E90" s="388"/>
      <c r="F90" s="388"/>
      <c r="G90" s="388"/>
      <c r="H90" s="388"/>
      <c r="I90" s="389"/>
      <c r="J90" s="56"/>
      <c r="K90" s="419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/>
      <c r="AL90" s="420"/>
      <c r="AM90" s="420"/>
      <c r="AN90" s="420"/>
      <c r="AO90" s="420"/>
      <c r="AP90" s="420"/>
      <c r="AQ90" s="421"/>
      <c r="AR90" s="67"/>
    </row>
    <row r="91" spans="1:44" s="7" customFormat="1" ht="15" customHeight="1" x14ac:dyDescent="0.3">
      <c r="A91" s="65"/>
      <c r="B91" s="390"/>
      <c r="C91" s="391"/>
      <c r="D91" s="391"/>
      <c r="E91" s="391"/>
      <c r="F91" s="391"/>
      <c r="G91" s="391"/>
      <c r="H91" s="391"/>
      <c r="I91" s="392"/>
      <c r="J91" s="56"/>
      <c r="K91" s="419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0"/>
      <c r="W91" s="420"/>
      <c r="X91" s="420"/>
      <c r="Y91" s="420"/>
      <c r="Z91" s="420"/>
      <c r="AA91" s="420"/>
      <c r="AB91" s="420"/>
      <c r="AC91" s="420"/>
      <c r="AD91" s="420"/>
      <c r="AE91" s="420"/>
      <c r="AF91" s="420"/>
      <c r="AG91" s="420"/>
      <c r="AH91" s="420"/>
      <c r="AI91" s="420"/>
      <c r="AJ91" s="420"/>
      <c r="AK91" s="420"/>
      <c r="AL91" s="420"/>
      <c r="AM91" s="420"/>
      <c r="AN91" s="420"/>
      <c r="AO91" s="420"/>
      <c r="AP91" s="420"/>
      <c r="AQ91" s="421"/>
      <c r="AR91" s="67"/>
    </row>
    <row r="92" spans="1:44" ht="15" customHeight="1" x14ac:dyDescent="0.3">
      <c r="A92" s="53"/>
      <c r="B92" s="393"/>
      <c r="C92" s="394"/>
      <c r="D92" s="394"/>
      <c r="E92" s="394"/>
      <c r="F92" s="394"/>
      <c r="G92" s="394"/>
      <c r="H92" s="394"/>
      <c r="I92" s="395"/>
      <c r="J92" s="54"/>
      <c r="K92" s="422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3"/>
      <c r="AD92" s="423"/>
      <c r="AE92" s="423"/>
      <c r="AF92" s="423"/>
      <c r="AG92" s="423"/>
      <c r="AH92" s="423"/>
      <c r="AI92" s="423"/>
      <c r="AJ92" s="423"/>
      <c r="AK92" s="423"/>
      <c r="AL92" s="423"/>
      <c r="AM92" s="423"/>
      <c r="AN92" s="423"/>
      <c r="AO92" s="423"/>
      <c r="AP92" s="423"/>
      <c r="AQ92" s="424"/>
      <c r="AR92" s="49"/>
    </row>
    <row r="93" spans="1:44" ht="2.85" customHeight="1" x14ac:dyDescent="0.25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2"/>
    </row>
  </sheetData>
  <sheetProtection algorithmName="SHA-512" hashValue="c8b88rGmQAq6vm6lPDTOZ3J81/wCrxjd2n01pHXnbK4p7WUleFfpp+VUZX2Xw7LkisNyAJ0LMuW9qyvMz2B+pA==" saltValue="wKZXKzW4FTq6V2z7+NUbNg==" spinCount="100000" sheet="1" objects="1" scenarios="1" selectLockedCells="1"/>
  <mergeCells count="60">
    <mergeCell ref="K89:AQ89"/>
    <mergeCell ref="K90:AQ92"/>
    <mergeCell ref="AL16:AQ16"/>
    <mergeCell ref="AN6:AQ6"/>
    <mergeCell ref="AL10:AQ10"/>
    <mergeCell ref="J10:O10"/>
    <mergeCell ref="Z10:AF10"/>
    <mergeCell ref="A8:AR8"/>
    <mergeCell ref="I1:AK6"/>
    <mergeCell ref="J12:P12"/>
    <mergeCell ref="Y12:AE12"/>
    <mergeCell ref="AL12:AQ12"/>
    <mergeCell ref="J16:U16"/>
    <mergeCell ref="J36:W36"/>
    <mergeCell ref="AD34:AQ34"/>
    <mergeCell ref="AD36:AQ36"/>
    <mergeCell ref="J41:AQ41"/>
    <mergeCell ref="J43:AQ43"/>
    <mergeCell ref="J18:AQ18"/>
    <mergeCell ref="J20:AQ20"/>
    <mergeCell ref="J22:AQ22"/>
    <mergeCell ref="J30:AQ30"/>
    <mergeCell ref="J32:AQ32"/>
    <mergeCell ref="J24:W24"/>
    <mergeCell ref="AD24:AQ24"/>
    <mergeCell ref="AD47:AQ47"/>
    <mergeCell ref="AD56:AH56"/>
    <mergeCell ref="AD68:AH68"/>
    <mergeCell ref="AD58:AH58"/>
    <mergeCell ref="AD45:AQ45"/>
    <mergeCell ref="X66:AB66"/>
    <mergeCell ref="AD66:AH66"/>
    <mergeCell ref="X62:AB62"/>
    <mergeCell ref="AD62:AH62"/>
    <mergeCell ref="X58:AB58"/>
    <mergeCell ref="X60:AB60"/>
    <mergeCell ref="X64:AB64"/>
    <mergeCell ref="AD60:AH60"/>
    <mergeCell ref="AD64:AH64"/>
    <mergeCell ref="B87:I90"/>
    <mergeCell ref="B91:I92"/>
    <mergeCell ref="N28:AA28"/>
    <mergeCell ref="N39:AA39"/>
    <mergeCell ref="O74:AH74"/>
    <mergeCell ref="O76:AH76"/>
    <mergeCell ref="J34:W34"/>
    <mergeCell ref="J45:W45"/>
    <mergeCell ref="AD72:AH72"/>
    <mergeCell ref="A50:AR50"/>
    <mergeCell ref="AD52:AH52"/>
    <mergeCell ref="AD54:AH54"/>
    <mergeCell ref="J47:W47"/>
    <mergeCell ref="AD70:AH70"/>
    <mergeCell ref="AM87:AQ87"/>
    <mergeCell ref="W87:AG87"/>
    <mergeCell ref="Y83:AI83"/>
    <mergeCell ref="AM83:AQ83"/>
    <mergeCell ref="A79:AR79"/>
    <mergeCell ref="AM81:AQ81"/>
    <mergeCell ref="Y81:AI81"/>
  </mergeCells>
  <phoneticPr fontId="13" type="noConversion"/>
  <conditionalFormatting sqref="AD52:AH52">
    <cfRule type="cellIs" dxfId="44" priority="1" stopIfTrue="1" operator="lessThan">
      <formula>130</formula>
    </cfRule>
  </conditionalFormatting>
  <conditionalFormatting sqref="AD54:AH54">
    <cfRule type="cellIs" dxfId="43" priority="2" stopIfTrue="1" operator="lessThan">
      <formula>180</formula>
    </cfRule>
  </conditionalFormatting>
  <conditionalFormatting sqref="AD60:AH60 X60:AB60">
    <cfRule type="cellIs" dxfId="42" priority="4" stopIfTrue="1" operator="greaterThan">
      <formula>5.5</formula>
    </cfRule>
  </conditionalFormatting>
  <conditionalFormatting sqref="X62:AB62 AD62:AH62">
    <cfRule type="cellIs" dxfId="41" priority="5" stopIfTrue="1" operator="greaterThan">
      <formula>1.4</formula>
    </cfRule>
  </conditionalFormatting>
  <conditionalFormatting sqref="X66:AB66 AD66:AH66">
    <cfRule type="cellIs" dxfId="40" priority="6" stopIfTrue="1" operator="lessThan">
      <formula>3</formula>
    </cfRule>
  </conditionalFormatting>
  <conditionalFormatting sqref="AD68:AH68">
    <cfRule type="cellIs" dxfId="39" priority="7" stopIfTrue="1" operator="greaterThan">
      <formula>5.52</formula>
    </cfRule>
  </conditionalFormatting>
  <conditionalFormatting sqref="AD70:AH70">
    <cfRule type="cellIs" dxfId="38" priority="8" stopIfTrue="1" operator="greaterThan">
      <formula>2.6</formula>
    </cfRule>
  </conditionalFormatting>
  <conditionalFormatting sqref="AD72:AH72">
    <cfRule type="cellIs" dxfId="37" priority="9" stopIfTrue="1" operator="lessThan">
      <formula>1</formula>
    </cfRule>
  </conditionalFormatting>
  <conditionalFormatting sqref="AD56:AH56">
    <cfRule type="cellIs" dxfId="36" priority="18" stopIfTrue="1" operator="between">
      <formula>7</formula>
      <formula>309</formula>
    </cfRule>
    <cfRule type="cellIs" dxfId="35" priority="19" stopIfTrue="1" operator="equal">
      <formula>310</formula>
    </cfRule>
  </conditionalFormatting>
  <printOptions horizontalCentered="1"/>
  <pageMargins left="0" right="0" top="0.35433070866141736" bottom="0.35433070866141736" header="0.31496062992125984" footer="0.31496062992125984"/>
  <pageSetup paperSize="9" orientation="portrait" r:id="rId1"/>
  <headerFooter>
    <oddFooter>&amp;LIF18CA / PCB&amp;C&amp;F/&amp;A&amp;R1/3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9"/>
  <sheetViews>
    <sheetView showRowColHeaders="0" showZeros="0" view="pageLayout" topLeftCell="A53" zoomScaleNormal="100" workbookViewId="0">
      <selection activeCell="Q69" sqref="Q69:U69"/>
    </sheetView>
  </sheetViews>
  <sheetFormatPr defaultColWidth="11.44140625" defaultRowHeight="14.4" x14ac:dyDescent="0.3"/>
  <cols>
    <col min="1" max="44" width="2.109375" customWidth="1"/>
    <col min="46" max="46" width="32.6640625" customWidth="1"/>
  </cols>
  <sheetData>
    <row r="1" spans="1:44" ht="2.85" customHeight="1" x14ac:dyDescent="0.25">
      <c r="A1" s="75"/>
      <c r="B1" s="76"/>
      <c r="C1" s="76"/>
      <c r="D1" s="76"/>
      <c r="E1" s="76"/>
      <c r="F1" s="76"/>
      <c r="G1" s="76"/>
      <c r="H1" s="76"/>
      <c r="I1" s="77" t="s">
        <v>150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8"/>
    </row>
    <row r="2" spans="1:44" s="9" customFormat="1" ht="15.75" x14ac:dyDescent="0.25">
      <c r="A2" s="30"/>
      <c r="B2" s="71" t="str">
        <f>'Identification '!B10</f>
        <v>BOAT :</v>
      </c>
      <c r="C2" s="79"/>
      <c r="D2" s="79"/>
      <c r="E2" s="79"/>
      <c r="F2" s="79"/>
      <c r="G2" s="79"/>
      <c r="H2" s="79"/>
      <c r="I2" s="33" t="str">
        <f>'Identification '!I10</f>
        <v>certificate  n° :</v>
      </c>
      <c r="J2" s="561">
        <f>'Identification '!J10:O10</f>
        <v>0</v>
      </c>
      <c r="K2" s="562"/>
      <c r="L2" s="562"/>
      <c r="M2" s="562"/>
      <c r="N2" s="562"/>
      <c r="O2" s="563"/>
      <c r="P2" s="79"/>
      <c r="Q2" s="79"/>
      <c r="R2" s="79"/>
      <c r="S2" s="79"/>
      <c r="T2" s="79"/>
      <c r="U2" s="79"/>
      <c r="V2" s="32"/>
      <c r="W2" s="32"/>
      <c r="X2" s="32"/>
      <c r="Y2" s="33" t="str">
        <f>'Identification '!Y10</f>
        <v>National letters &amp; sail n°:</v>
      </c>
      <c r="Z2" s="450">
        <f>'Identification '!Z10:AF10</f>
        <v>0</v>
      </c>
      <c r="AA2" s="451"/>
      <c r="AB2" s="451"/>
      <c r="AC2" s="451"/>
      <c r="AD2" s="451"/>
      <c r="AE2" s="451"/>
      <c r="AF2" s="451"/>
      <c r="AG2" s="451"/>
      <c r="AH2" s="32"/>
      <c r="AI2" s="32"/>
      <c r="AJ2" s="32"/>
      <c r="AK2" s="33" t="str">
        <f>'Identification '!AK10</f>
        <v>WS n° :</v>
      </c>
      <c r="AL2" s="572">
        <f>'Identification '!AL10:AQ10</f>
        <v>0</v>
      </c>
      <c r="AM2" s="573"/>
      <c r="AN2" s="573"/>
      <c r="AO2" s="573"/>
      <c r="AP2" s="573"/>
      <c r="AQ2" s="574"/>
      <c r="AR2" s="42"/>
    </row>
    <row r="3" spans="1:44" s="9" customFormat="1" ht="2.85" customHeight="1" x14ac:dyDescent="0.25">
      <c r="A3" s="30"/>
      <c r="B3" s="32"/>
      <c r="C3" s="32"/>
      <c r="D3" s="32"/>
      <c r="E3" s="32"/>
      <c r="F3" s="32"/>
      <c r="G3" s="32"/>
      <c r="H3" s="32"/>
      <c r="I3" s="80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42"/>
    </row>
    <row r="4" spans="1:44" s="9" customFormat="1" ht="15.75" x14ac:dyDescent="0.25">
      <c r="A4" s="30"/>
      <c r="B4" s="34" t="s">
        <v>183</v>
      </c>
      <c r="C4" s="32"/>
      <c r="D4" s="32"/>
      <c r="E4" s="32"/>
      <c r="F4" s="32"/>
      <c r="G4" s="32"/>
      <c r="H4" s="34"/>
      <c r="I4" s="32"/>
      <c r="J4" s="79"/>
      <c r="K4" s="79"/>
      <c r="L4" s="633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5"/>
      <c r="Z4" s="354"/>
      <c r="AA4" s="354"/>
      <c r="AB4" s="354"/>
      <c r="AC4" s="354"/>
      <c r="AD4" s="355"/>
      <c r="AE4" s="356" t="str">
        <f>'Identification '!I16</f>
        <v>Brand of boat :</v>
      </c>
      <c r="AF4" s="630">
        <f>'Identification '!$J$16</f>
        <v>0</v>
      </c>
      <c r="AG4" s="631"/>
      <c r="AH4" s="631"/>
      <c r="AI4" s="631"/>
      <c r="AJ4" s="631"/>
      <c r="AK4" s="631"/>
      <c r="AL4" s="631"/>
      <c r="AM4" s="631"/>
      <c r="AN4" s="631"/>
      <c r="AO4" s="631"/>
      <c r="AP4" s="631"/>
      <c r="AQ4" s="632"/>
      <c r="AR4" s="42"/>
    </row>
    <row r="5" spans="1:44" s="9" customFormat="1" ht="2.85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43"/>
    </row>
    <row r="6" spans="1:44" s="5" customFormat="1" ht="2.2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4" s="9" customFormat="1" ht="15.75" x14ac:dyDescent="0.25">
      <c r="A7" s="29" t="s">
        <v>22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8"/>
    </row>
    <row r="8" spans="1:44" ht="2.25" customHeight="1" x14ac:dyDescent="0.25"/>
    <row r="9" spans="1:44" ht="14.1" customHeight="1" x14ac:dyDescent="0.3">
      <c r="A9" s="286"/>
      <c r="N9" s="575" t="s">
        <v>137</v>
      </c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7"/>
      <c r="AJ9" s="14"/>
      <c r="AK9" s="636" t="s">
        <v>58</v>
      </c>
      <c r="AL9" s="637"/>
      <c r="AM9" s="637"/>
      <c r="AN9" s="637"/>
      <c r="AO9" s="637"/>
      <c r="AP9" s="637"/>
      <c r="AQ9" s="637"/>
      <c r="AR9" s="638"/>
    </row>
    <row r="10" spans="1:44" ht="14.1" customHeight="1" x14ac:dyDescent="0.25">
      <c r="A10" s="286"/>
      <c r="N10" s="81" t="s">
        <v>49</v>
      </c>
      <c r="O10" s="82"/>
      <c r="P10" s="82"/>
      <c r="Q10" s="82"/>
      <c r="R10" s="82"/>
      <c r="S10" s="82"/>
      <c r="T10" s="578"/>
      <c r="U10" s="579"/>
      <c r="V10" s="579"/>
      <c r="W10" s="579"/>
      <c r="X10" s="579"/>
      <c r="Y10" s="579"/>
      <c r="Z10" s="579"/>
      <c r="AA10" s="579"/>
      <c r="AB10" s="579"/>
      <c r="AC10" s="579"/>
      <c r="AD10" s="579"/>
      <c r="AE10" s="579"/>
      <c r="AF10" s="579"/>
      <c r="AG10" s="579"/>
      <c r="AH10" s="579"/>
      <c r="AI10" s="580"/>
      <c r="AJ10" s="14"/>
      <c r="AK10" s="645" t="s">
        <v>55</v>
      </c>
      <c r="AL10" s="646"/>
      <c r="AM10" s="646"/>
      <c r="AN10" s="647"/>
      <c r="AO10" s="639">
        <f>Equipments!K66</f>
        <v>0</v>
      </c>
      <c r="AP10" s="640"/>
      <c r="AQ10" s="640"/>
      <c r="AR10" s="641"/>
    </row>
    <row r="11" spans="1:44" ht="14.1" customHeight="1" x14ac:dyDescent="0.3">
      <c r="A11" s="286"/>
      <c r="N11" s="83" t="s">
        <v>50</v>
      </c>
      <c r="O11" s="84"/>
      <c r="P11" s="84"/>
      <c r="Q11" s="84"/>
      <c r="R11" s="84"/>
      <c r="S11" s="84"/>
      <c r="T11" s="581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3"/>
      <c r="AJ11" s="14"/>
      <c r="AK11" s="648" t="s">
        <v>56</v>
      </c>
      <c r="AL11" s="649"/>
      <c r="AM11" s="649"/>
      <c r="AN11" s="650"/>
      <c r="AO11" s="642">
        <f>Equipments!K58</f>
        <v>0</v>
      </c>
      <c r="AP11" s="643"/>
      <c r="AQ11" s="643"/>
      <c r="AR11" s="644"/>
    </row>
    <row r="12" spans="1:44" ht="14.1" customHeight="1" x14ac:dyDescent="0.25">
      <c r="A12" s="286"/>
      <c r="N12" s="85" t="s">
        <v>52</v>
      </c>
      <c r="O12" s="86"/>
      <c r="P12" s="86"/>
      <c r="Q12" s="86"/>
      <c r="R12" s="86"/>
      <c r="S12" s="86"/>
      <c r="T12" s="619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1"/>
      <c r="AJ12" s="14"/>
      <c r="AK12" s="89" t="s">
        <v>57</v>
      </c>
      <c r="AL12" s="90"/>
      <c r="AM12" s="90"/>
      <c r="AN12" s="90"/>
      <c r="AO12" s="596">
        <f>(AO10*AO11)/2</f>
        <v>0</v>
      </c>
      <c r="AP12" s="597"/>
      <c r="AQ12" s="597"/>
      <c r="AR12" s="598"/>
    </row>
    <row r="13" spans="1:44" ht="14.1" customHeight="1" x14ac:dyDescent="0.25">
      <c r="A13" s="286"/>
      <c r="N13" s="83" t="s">
        <v>51</v>
      </c>
      <c r="O13" s="84"/>
      <c r="P13" s="84"/>
      <c r="Q13" s="84"/>
      <c r="R13" s="84"/>
      <c r="S13" s="84"/>
      <c r="T13" s="619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0"/>
      <c r="AH13" s="620"/>
      <c r="AI13" s="621"/>
      <c r="AJ13" s="14"/>
      <c r="AK13" s="16"/>
      <c r="AL13" s="16"/>
      <c r="AM13" s="16"/>
      <c r="AN13" s="16"/>
      <c r="AO13" s="16"/>
      <c r="AP13" s="16"/>
      <c r="AQ13" s="16"/>
      <c r="AR13" s="16"/>
    </row>
    <row r="14" spans="1:44" ht="14.1" customHeight="1" x14ac:dyDescent="0.25">
      <c r="A14" s="286"/>
      <c r="N14" s="87" t="s">
        <v>187</v>
      </c>
      <c r="O14" s="88"/>
      <c r="P14" s="88"/>
      <c r="Q14" s="88"/>
      <c r="R14" s="88"/>
      <c r="S14" s="88"/>
      <c r="T14" s="622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4"/>
      <c r="AJ14" s="14"/>
      <c r="AK14" s="323"/>
      <c r="AL14" s="323"/>
      <c r="AM14" s="323"/>
      <c r="AN14" s="323"/>
      <c r="AO14" s="323"/>
      <c r="AP14" s="323"/>
      <c r="AQ14" s="323"/>
      <c r="AR14" s="323"/>
    </row>
    <row r="15" spans="1:44" ht="14.1" customHeight="1" x14ac:dyDescent="0.25">
      <c r="A15" s="9"/>
      <c r="N15" s="628" t="s">
        <v>23</v>
      </c>
      <c r="O15" s="629"/>
      <c r="P15" s="567"/>
      <c r="Q15" s="568"/>
      <c r="R15" s="569"/>
      <c r="S15" s="91" t="s">
        <v>24</v>
      </c>
      <c r="T15" s="92"/>
      <c r="U15" s="92"/>
      <c r="V15" s="92"/>
      <c r="W15" s="92"/>
      <c r="X15" s="92"/>
      <c r="Y15" s="92"/>
      <c r="Z15" s="92"/>
      <c r="AA15" s="92"/>
      <c r="AB15" s="93"/>
      <c r="AC15" s="93"/>
      <c r="AD15" s="93"/>
      <c r="AE15" s="93"/>
      <c r="AF15" s="625">
        <f>SUM((P27+P31)*(P15-P30)+(P30*P27))/2</f>
        <v>0</v>
      </c>
      <c r="AG15" s="626"/>
      <c r="AH15" s="626"/>
      <c r="AI15" s="627"/>
      <c r="AJ15" s="14"/>
      <c r="AK15" s="324"/>
      <c r="AL15" s="324"/>
      <c r="AM15" s="324"/>
      <c r="AN15" s="324"/>
      <c r="AO15" s="325"/>
      <c r="AP15" s="325"/>
      <c r="AQ15" s="325"/>
      <c r="AR15" s="325"/>
    </row>
    <row r="16" spans="1:44" ht="14.1" customHeight="1" x14ac:dyDescent="0.25">
      <c r="A16" s="286"/>
      <c r="N16" s="570" t="s">
        <v>25</v>
      </c>
      <c r="O16" s="571"/>
      <c r="P16" s="564"/>
      <c r="Q16" s="565"/>
      <c r="R16" s="566"/>
      <c r="S16" s="94" t="s">
        <v>26</v>
      </c>
      <c r="T16" s="95"/>
      <c r="U16" s="95"/>
      <c r="V16" s="95"/>
      <c r="W16" s="95"/>
      <c r="X16" s="95"/>
      <c r="Y16" s="95"/>
      <c r="Z16" s="95"/>
      <c r="AA16" s="95"/>
      <c r="AB16" s="96"/>
      <c r="AC16" s="96"/>
      <c r="AD16" s="96"/>
      <c r="AE16" s="96"/>
      <c r="AF16" s="590">
        <f>SUM(P17*P18)/2</f>
        <v>0</v>
      </c>
      <c r="AG16" s="591"/>
      <c r="AH16" s="591"/>
      <c r="AI16" s="592"/>
      <c r="AJ16" s="14"/>
      <c r="AK16" s="324"/>
      <c r="AL16" s="324"/>
      <c r="AM16" s="324"/>
      <c r="AN16" s="324"/>
      <c r="AO16" s="325"/>
      <c r="AP16" s="325"/>
      <c r="AQ16" s="325"/>
      <c r="AR16" s="325"/>
    </row>
    <row r="17" spans="1:47" ht="14.1" customHeight="1" x14ac:dyDescent="0.25">
      <c r="A17" s="287"/>
      <c r="N17" s="570" t="s">
        <v>27</v>
      </c>
      <c r="O17" s="571"/>
      <c r="P17" s="564"/>
      <c r="Q17" s="565"/>
      <c r="R17" s="566"/>
      <c r="S17" s="94" t="s">
        <v>28</v>
      </c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590">
        <f>SUM((P25*P26)/3)*2</f>
        <v>0</v>
      </c>
      <c r="AG17" s="591"/>
      <c r="AH17" s="591"/>
      <c r="AI17" s="592"/>
      <c r="AJ17" s="14"/>
      <c r="AK17" s="324"/>
      <c r="AL17" s="324"/>
      <c r="AM17" s="324"/>
      <c r="AN17" s="324"/>
      <c r="AO17" s="325"/>
      <c r="AP17" s="325"/>
      <c r="AQ17" s="325"/>
      <c r="AR17" s="325"/>
    </row>
    <row r="18" spans="1:47" ht="14.1" customHeight="1" x14ac:dyDescent="0.25">
      <c r="N18" s="570" t="s">
        <v>29</v>
      </c>
      <c r="O18" s="571"/>
      <c r="P18" s="564"/>
      <c r="Q18" s="565"/>
      <c r="R18" s="566"/>
      <c r="S18" s="94" t="s">
        <v>30</v>
      </c>
      <c r="T18" s="95"/>
      <c r="U18" s="95"/>
      <c r="V18" s="95"/>
      <c r="W18" s="95"/>
      <c r="X18" s="95"/>
      <c r="Y18" s="95"/>
      <c r="Z18" s="95"/>
      <c r="AA18" s="95"/>
      <c r="AB18" s="96"/>
      <c r="AC18" s="96"/>
      <c r="AD18" s="96"/>
      <c r="AE18" s="96"/>
      <c r="AF18" s="590">
        <f>SUM(P19*P20)/2</f>
        <v>0</v>
      </c>
      <c r="AG18" s="591"/>
      <c r="AH18" s="591"/>
      <c r="AI18" s="592"/>
      <c r="AJ18" s="14"/>
      <c r="AK18" s="324"/>
      <c r="AL18" s="324"/>
      <c r="AM18" s="324"/>
      <c r="AN18" s="324"/>
      <c r="AO18" s="325"/>
      <c r="AP18" s="325"/>
      <c r="AQ18" s="325"/>
      <c r="AR18" s="325"/>
    </row>
    <row r="19" spans="1:47" ht="14.1" customHeight="1" x14ac:dyDescent="0.25">
      <c r="N19" s="570" t="s">
        <v>31</v>
      </c>
      <c r="O19" s="571"/>
      <c r="P19" s="564"/>
      <c r="Q19" s="565"/>
      <c r="R19" s="566"/>
      <c r="S19" s="94" t="s">
        <v>32</v>
      </c>
      <c r="T19" s="95"/>
      <c r="U19" s="95"/>
      <c r="V19" s="95"/>
      <c r="W19" s="95"/>
      <c r="X19" s="95"/>
      <c r="Y19" s="95"/>
      <c r="Z19" s="95"/>
      <c r="AA19" s="95"/>
      <c r="AB19" s="96"/>
      <c r="AC19" s="96"/>
      <c r="AD19" s="96"/>
      <c r="AE19" s="96"/>
      <c r="AF19" s="590">
        <f>SUM((P23*P24)/3)*2</f>
        <v>0</v>
      </c>
      <c r="AG19" s="591"/>
      <c r="AH19" s="591"/>
      <c r="AI19" s="592"/>
      <c r="AJ19" s="14"/>
      <c r="AK19" s="322"/>
      <c r="AL19" s="22"/>
      <c r="AM19" s="22"/>
      <c r="AN19" s="22"/>
      <c r="AO19" s="326"/>
      <c r="AP19" s="326"/>
      <c r="AQ19" s="326"/>
      <c r="AR19" s="326"/>
    </row>
    <row r="20" spans="1:47" ht="14.1" customHeight="1" x14ac:dyDescent="0.25">
      <c r="N20" s="570" t="s">
        <v>33</v>
      </c>
      <c r="O20" s="571"/>
      <c r="P20" s="564"/>
      <c r="Q20" s="565"/>
      <c r="R20" s="566"/>
      <c r="S20" s="94" t="s">
        <v>34</v>
      </c>
      <c r="T20" s="95"/>
      <c r="U20" s="95"/>
      <c r="V20" s="95"/>
      <c r="W20" s="95"/>
      <c r="X20" s="95"/>
      <c r="Y20" s="95"/>
      <c r="Z20" s="95"/>
      <c r="AA20" s="95"/>
      <c r="AB20" s="96"/>
      <c r="AC20" s="96"/>
      <c r="AD20" s="96"/>
      <c r="AE20" s="96"/>
      <c r="AF20" s="590">
        <f>SUM((P21*P22)/3)*2</f>
        <v>0</v>
      </c>
      <c r="AG20" s="591"/>
      <c r="AH20" s="591"/>
      <c r="AI20" s="592"/>
      <c r="AJ20" s="14"/>
    </row>
    <row r="21" spans="1:47" ht="14.1" customHeight="1" x14ac:dyDescent="0.25">
      <c r="N21" s="570" t="s">
        <v>35</v>
      </c>
      <c r="O21" s="571"/>
      <c r="P21" s="564"/>
      <c r="Q21" s="565"/>
      <c r="R21" s="566"/>
      <c r="S21" s="94" t="s">
        <v>36</v>
      </c>
      <c r="T21" s="95"/>
      <c r="U21" s="95"/>
      <c r="V21" s="95"/>
      <c r="W21" s="95"/>
      <c r="X21" s="95"/>
      <c r="Y21" s="95"/>
      <c r="Z21" s="95"/>
      <c r="AA21" s="95"/>
      <c r="AB21" s="96"/>
      <c r="AC21" s="96"/>
      <c r="AD21" s="96"/>
      <c r="AE21" s="96"/>
      <c r="AF21" s="590">
        <f>SUM((P15*P16)/3)*2</f>
        <v>0</v>
      </c>
      <c r="AG21" s="591"/>
      <c r="AH21" s="591"/>
      <c r="AI21" s="592"/>
      <c r="AJ21" s="14"/>
    </row>
    <row r="22" spans="1:47" ht="14.1" customHeight="1" x14ac:dyDescent="0.25">
      <c r="N22" s="570" t="s">
        <v>37</v>
      </c>
      <c r="O22" s="571"/>
      <c r="P22" s="564"/>
      <c r="Q22" s="565"/>
      <c r="R22" s="566"/>
      <c r="S22" s="97" t="s">
        <v>38</v>
      </c>
      <c r="T22" s="98"/>
      <c r="U22" s="98"/>
      <c r="V22" s="98"/>
      <c r="W22" s="98"/>
      <c r="X22" s="98"/>
      <c r="Y22" s="98"/>
      <c r="Z22" s="98"/>
      <c r="AA22" s="98"/>
      <c r="AB22" s="99"/>
      <c r="AC22" s="99"/>
      <c r="AD22" s="99"/>
      <c r="AE22" s="99"/>
      <c r="AF22" s="602">
        <f>SUM((P28*P29)/3)*2</f>
        <v>0</v>
      </c>
      <c r="AG22" s="603"/>
      <c r="AH22" s="603"/>
      <c r="AI22" s="604"/>
      <c r="AJ22" s="14"/>
    </row>
    <row r="23" spans="1:47" ht="14.1" customHeight="1" x14ac:dyDescent="0.25">
      <c r="N23" s="570" t="s">
        <v>39</v>
      </c>
      <c r="O23" s="571"/>
      <c r="P23" s="564"/>
      <c r="Q23" s="565"/>
      <c r="R23" s="566"/>
      <c r="S23" s="100" t="s">
        <v>184</v>
      </c>
      <c r="T23" s="101"/>
      <c r="U23" s="101"/>
      <c r="V23" s="101"/>
      <c r="W23" s="102"/>
      <c r="X23" s="103"/>
      <c r="Y23" s="102"/>
      <c r="Z23" s="102"/>
      <c r="AA23" s="102"/>
      <c r="AB23" s="104"/>
      <c r="AC23" s="104"/>
      <c r="AD23" s="104"/>
      <c r="AE23" s="104"/>
      <c r="AF23" s="596">
        <f>SUM(AF15:AF22)</f>
        <v>0</v>
      </c>
      <c r="AG23" s="597"/>
      <c r="AH23" s="597"/>
      <c r="AI23" s="598"/>
      <c r="AJ23" s="14"/>
      <c r="AK23" s="16"/>
      <c r="AL23" s="16"/>
      <c r="AM23" s="16"/>
      <c r="AN23" s="16"/>
      <c r="AO23" s="16"/>
      <c r="AP23" s="16"/>
      <c r="AQ23" s="16"/>
      <c r="AR23" s="16"/>
    </row>
    <row r="24" spans="1:47" ht="14.1" customHeight="1" x14ac:dyDescent="0.25">
      <c r="N24" s="570" t="s">
        <v>40</v>
      </c>
      <c r="O24" s="571"/>
      <c r="P24" s="564"/>
      <c r="Q24" s="565"/>
      <c r="R24" s="566"/>
      <c r="S24" s="100" t="s">
        <v>185</v>
      </c>
      <c r="T24" s="101"/>
      <c r="U24" s="101"/>
      <c r="V24" s="101"/>
      <c r="W24" s="101"/>
      <c r="X24" s="101"/>
      <c r="Y24" s="101"/>
      <c r="Z24" s="101"/>
      <c r="AA24" s="101"/>
      <c r="AB24" s="104"/>
      <c r="AC24" s="104"/>
      <c r="AD24" s="104"/>
      <c r="AE24" s="104"/>
      <c r="AF24" s="593">
        <f>(AO10*AO11)/2</f>
        <v>0</v>
      </c>
      <c r="AG24" s="594"/>
      <c r="AH24" s="594"/>
      <c r="AI24" s="595"/>
      <c r="AJ24" s="14"/>
      <c r="AK24" s="16"/>
      <c r="AL24" s="16"/>
      <c r="AM24" s="16"/>
      <c r="AN24" s="16"/>
      <c r="AO24" s="16"/>
      <c r="AP24" s="16"/>
      <c r="AQ24" s="16"/>
      <c r="AR24" s="16"/>
    </row>
    <row r="25" spans="1:47" ht="14.1" customHeight="1" x14ac:dyDescent="0.25">
      <c r="N25" s="570" t="s">
        <v>41</v>
      </c>
      <c r="O25" s="571"/>
      <c r="P25" s="564"/>
      <c r="Q25" s="565"/>
      <c r="R25" s="566"/>
      <c r="S25" s="100" t="s">
        <v>186</v>
      </c>
      <c r="T25" s="101"/>
      <c r="U25" s="101"/>
      <c r="V25" s="101"/>
      <c r="W25" s="101"/>
      <c r="X25" s="101"/>
      <c r="Y25" s="101"/>
      <c r="Z25" s="101"/>
      <c r="AA25" s="101"/>
      <c r="AB25" s="104"/>
      <c r="AC25" s="104"/>
      <c r="AD25" s="104"/>
      <c r="AE25" s="104"/>
      <c r="AF25" s="593">
        <f>IF(AO16&gt;1.5*AO17,(AO16+AO17)*AO18/2,0)</f>
        <v>0</v>
      </c>
      <c r="AG25" s="594"/>
      <c r="AH25" s="594"/>
      <c r="AI25" s="595"/>
      <c r="AJ25" s="14"/>
      <c r="AK25" s="16"/>
      <c r="AL25" s="16"/>
      <c r="AM25" s="16"/>
      <c r="AN25" s="16"/>
      <c r="AO25" s="16"/>
      <c r="AP25" s="16"/>
      <c r="AQ25" s="16"/>
      <c r="AR25" s="16"/>
    </row>
    <row r="26" spans="1:47" ht="14.1" customHeight="1" x14ac:dyDescent="0.3">
      <c r="N26" s="570" t="s">
        <v>42</v>
      </c>
      <c r="O26" s="571"/>
      <c r="P26" s="564"/>
      <c r="Q26" s="565"/>
      <c r="R26" s="566"/>
      <c r="S26" s="105" t="s">
        <v>48</v>
      </c>
      <c r="T26" s="101"/>
      <c r="U26" s="101"/>
      <c r="V26" s="101"/>
      <c r="W26" s="102"/>
      <c r="X26" s="102"/>
      <c r="Y26" s="102"/>
      <c r="Z26" s="102"/>
      <c r="AA26" s="102"/>
      <c r="AB26" s="104"/>
      <c r="AC26" s="104"/>
      <c r="AD26" s="104"/>
      <c r="AE26" s="104"/>
      <c r="AF26" s="596">
        <f>SUM(AF23+AF24)</f>
        <v>0</v>
      </c>
      <c r="AG26" s="597"/>
      <c r="AH26" s="597"/>
      <c r="AI26" s="598"/>
      <c r="AJ26" s="295" t="s">
        <v>147</v>
      </c>
      <c r="AK26" s="17"/>
      <c r="AL26" s="17"/>
      <c r="AM26" s="17"/>
      <c r="AN26" s="17"/>
      <c r="AO26" s="17"/>
      <c r="AP26" s="17"/>
      <c r="AQ26" s="17"/>
      <c r="AR26" s="17"/>
    </row>
    <row r="27" spans="1:47" ht="14.85" customHeight="1" x14ac:dyDescent="0.25">
      <c r="N27" s="570" t="s">
        <v>43</v>
      </c>
      <c r="O27" s="571"/>
      <c r="P27" s="564"/>
      <c r="Q27" s="565"/>
      <c r="R27" s="56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4"/>
      <c r="AK27" s="16"/>
      <c r="AL27" s="16"/>
      <c r="AM27" s="16"/>
      <c r="AN27" s="16"/>
      <c r="AO27" s="16"/>
      <c r="AP27" s="16"/>
      <c r="AQ27" s="16"/>
      <c r="AR27" s="16"/>
    </row>
    <row r="28" spans="1:47" s="9" customFormat="1" ht="14.85" customHeight="1" x14ac:dyDescent="0.25">
      <c r="N28" s="570" t="s">
        <v>44</v>
      </c>
      <c r="O28" s="571"/>
      <c r="P28" s="564"/>
      <c r="Q28" s="565"/>
      <c r="R28" s="566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8"/>
      <c r="AK28" s="16"/>
      <c r="AL28" s="16"/>
      <c r="AM28" s="16"/>
      <c r="AN28" s="16"/>
      <c r="AO28" s="16"/>
      <c r="AP28" s="16"/>
      <c r="AQ28" s="16"/>
      <c r="AR28" s="16"/>
      <c r="AS28"/>
      <c r="AT28"/>
      <c r="AU28"/>
    </row>
    <row r="29" spans="1:47" ht="14.85" customHeight="1" x14ac:dyDescent="0.25">
      <c r="N29" s="570" t="s">
        <v>45</v>
      </c>
      <c r="O29" s="571"/>
      <c r="P29" s="564"/>
      <c r="Q29" s="565"/>
      <c r="R29" s="566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8"/>
      <c r="AK29" s="16"/>
      <c r="AL29" s="16"/>
      <c r="AM29" s="16"/>
      <c r="AN29" s="16"/>
      <c r="AO29" s="16"/>
      <c r="AP29" s="16"/>
      <c r="AQ29" s="16"/>
      <c r="AR29" s="16"/>
    </row>
    <row r="30" spans="1:47" ht="14.85" customHeight="1" x14ac:dyDescent="0.25">
      <c r="N30" s="570" t="s">
        <v>46</v>
      </c>
      <c r="O30" s="571"/>
      <c r="P30" s="564"/>
      <c r="Q30" s="565"/>
      <c r="R30" s="566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8"/>
      <c r="AK30" s="16"/>
      <c r="AL30" s="16"/>
      <c r="AM30" s="16"/>
      <c r="AN30" s="16"/>
      <c r="AO30" s="16"/>
      <c r="AP30" s="16"/>
      <c r="AQ30" s="16"/>
      <c r="AR30" s="16"/>
    </row>
    <row r="31" spans="1:47" ht="14.85" customHeight="1" x14ac:dyDescent="0.25">
      <c r="N31" s="588" t="s">
        <v>47</v>
      </c>
      <c r="O31" s="589"/>
      <c r="P31" s="599"/>
      <c r="Q31" s="600"/>
      <c r="R31" s="601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8"/>
      <c r="AK31" s="16"/>
      <c r="AL31" s="16"/>
      <c r="AM31" s="16"/>
      <c r="AN31" s="16"/>
      <c r="AO31" s="16"/>
      <c r="AP31" s="16"/>
      <c r="AQ31" s="16"/>
      <c r="AR31" s="16"/>
    </row>
    <row r="32" spans="1:47" ht="14.85" customHeight="1" x14ac:dyDescent="0.25">
      <c r="N32" s="550" t="s">
        <v>63</v>
      </c>
      <c r="O32" s="551"/>
      <c r="P32" s="551"/>
      <c r="Q32" s="551"/>
      <c r="R32" s="551"/>
      <c r="S32" s="551"/>
      <c r="T32" s="551"/>
      <c r="U32" s="551"/>
      <c r="V32" s="551"/>
      <c r="W32" s="551"/>
      <c r="X32" s="551"/>
      <c r="Y32" s="551"/>
      <c r="Z32" s="551"/>
      <c r="AA32" s="551"/>
      <c r="AB32" s="551"/>
      <c r="AC32" s="551"/>
      <c r="AD32" s="551"/>
      <c r="AE32" s="551"/>
      <c r="AF32" s="551"/>
      <c r="AG32" s="552"/>
      <c r="AH32" s="19"/>
      <c r="AI32" s="15"/>
      <c r="AJ32" s="15"/>
      <c r="AK32" s="13" t="s">
        <v>60</v>
      </c>
      <c r="AL32" s="15"/>
      <c r="AM32" s="15"/>
      <c r="AN32" s="15"/>
      <c r="AO32" s="20" t="s">
        <v>59</v>
      </c>
      <c r="AP32" s="15"/>
      <c r="AQ32" s="15"/>
      <c r="AR32" s="21"/>
    </row>
    <row r="33" spans="14:44" ht="14.1" customHeight="1" x14ac:dyDescent="0.25">
      <c r="N33" s="586" t="s">
        <v>188</v>
      </c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  <c r="AC33" s="587"/>
      <c r="AD33" s="587"/>
      <c r="AE33" s="587"/>
      <c r="AF33" s="108"/>
      <c r="AG33" s="108"/>
      <c r="AH33" s="109"/>
      <c r="AI33" s="108"/>
      <c r="AJ33" s="110"/>
      <c r="AK33" s="108"/>
      <c r="AL33" s="610"/>
      <c r="AM33" s="611"/>
      <c r="AN33" s="612"/>
      <c r="AO33" s="68" t="s">
        <v>61</v>
      </c>
      <c r="AP33" s="122"/>
      <c r="AQ33" s="122"/>
      <c r="AR33" s="123"/>
    </row>
    <row r="34" spans="14:44" ht="14.1" customHeight="1" x14ac:dyDescent="0.25">
      <c r="N34" s="114" t="s">
        <v>194</v>
      </c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2"/>
      <c r="AG34" s="112"/>
      <c r="AH34" s="113"/>
      <c r="AI34" s="112"/>
      <c r="AJ34" s="112"/>
      <c r="AK34" s="112"/>
      <c r="AL34" s="613"/>
      <c r="AM34" s="614"/>
      <c r="AN34" s="615"/>
      <c r="AO34" s="68" t="s">
        <v>62</v>
      </c>
      <c r="AP34" s="122"/>
      <c r="AQ34" s="122"/>
      <c r="AR34" s="123"/>
    </row>
    <row r="35" spans="14:44" ht="14.1" customHeight="1" x14ac:dyDescent="0.3">
      <c r="N35" s="116" t="s">
        <v>189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2"/>
      <c r="AG35" s="112"/>
      <c r="AH35" s="113"/>
      <c r="AI35" s="112"/>
      <c r="AJ35" s="112"/>
      <c r="AK35" s="112"/>
      <c r="AL35" s="452"/>
      <c r="AM35" s="584"/>
      <c r="AN35" s="585"/>
      <c r="AO35" s="68" t="s">
        <v>54</v>
      </c>
      <c r="AP35" s="122"/>
      <c r="AQ35" s="122"/>
      <c r="AR35" s="123"/>
    </row>
    <row r="36" spans="14:44" ht="14.1" customHeight="1" x14ac:dyDescent="0.25">
      <c r="N36" s="291" t="s">
        <v>191</v>
      </c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3"/>
      <c r="AG36" s="293"/>
      <c r="AH36" s="294"/>
      <c r="AI36" s="293"/>
      <c r="AJ36" s="112"/>
      <c r="AK36" s="293"/>
      <c r="AL36" s="452"/>
      <c r="AM36" s="584"/>
      <c r="AN36" s="585"/>
      <c r="AO36" s="68" t="s">
        <v>192</v>
      </c>
      <c r="AP36" s="122"/>
      <c r="AQ36" s="122"/>
      <c r="AR36" s="123"/>
    </row>
    <row r="37" spans="14:44" ht="14.1" customHeight="1" x14ac:dyDescent="0.3">
      <c r="N37" s="608" t="s">
        <v>53</v>
      </c>
      <c r="O37" s="609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  <c r="AA37" s="609"/>
      <c r="AB37" s="609"/>
      <c r="AC37" s="609"/>
      <c r="AD37" s="609"/>
      <c r="AE37" s="609"/>
      <c r="AF37" s="118"/>
      <c r="AG37" s="118"/>
      <c r="AH37" s="119"/>
      <c r="AI37" s="120"/>
      <c r="AJ37" s="121"/>
      <c r="AK37" s="120" t="s">
        <v>190</v>
      </c>
      <c r="AL37" s="605"/>
      <c r="AM37" s="606"/>
      <c r="AN37" s="607"/>
      <c r="AO37" s="121"/>
      <c r="AP37" s="121"/>
      <c r="AQ37" s="121"/>
      <c r="AR37" s="124"/>
    </row>
    <row r="38" spans="14:44" ht="2.25" customHeight="1" x14ac:dyDescent="0.25"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4:44" ht="14.1" customHeight="1" x14ac:dyDescent="0.25">
      <c r="N39" s="575" t="s">
        <v>64</v>
      </c>
      <c r="O39" s="576"/>
      <c r="P39" s="576"/>
      <c r="Q39" s="576"/>
      <c r="R39" s="576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576"/>
      <c r="AE39" s="577"/>
      <c r="AF39" s="545" t="s">
        <v>23</v>
      </c>
      <c r="AG39" s="546"/>
      <c r="AH39" s="472"/>
      <c r="AI39" s="473"/>
      <c r="AJ39" s="474"/>
      <c r="AK39" s="128" t="s">
        <v>68</v>
      </c>
      <c r="AL39" s="127"/>
      <c r="AM39" s="127"/>
      <c r="AN39" s="127"/>
      <c r="AO39" s="127"/>
      <c r="AP39" s="463">
        <f>(AH39*AH42)/2</f>
        <v>0</v>
      </c>
      <c r="AQ39" s="464"/>
      <c r="AR39" s="465"/>
    </row>
    <row r="40" spans="14:44" ht="14.1" customHeight="1" x14ac:dyDescent="0.3">
      <c r="N40" s="125"/>
      <c r="O40" s="90"/>
      <c r="P40" s="90"/>
      <c r="Q40" s="90"/>
      <c r="R40" s="90"/>
      <c r="S40" s="90"/>
      <c r="T40" s="296" t="s">
        <v>73</v>
      </c>
      <c r="U40" s="167"/>
      <c r="V40" s="616" t="s">
        <v>74</v>
      </c>
      <c r="W40" s="617"/>
      <c r="X40" s="617"/>
      <c r="Y40" s="617"/>
      <c r="Z40" s="617"/>
      <c r="AA40" s="617"/>
      <c r="AB40" s="617"/>
      <c r="AC40" s="618"/>
      <c r="AD40" s="167" t="s">
        <v>231</v>
      </c>
      <c r="AE40" s="126"/>
      <c r="AF40" s="570" t="s">
        <v>25</v>
      </c>
      <c r="AG40" s="571"/>
      <c r="AH40" s="460"/>
      <c r="AI40" s="461"/>
      <c r="AJ40" s="462"/>
      <c r="AK40" s="129" t="s">
        <v>69</v>
      </c>
      <c r="AL40" s="112"/>
      <c r="AM40" s="112"/>
      <c r="AN40" s="112"/>
      <c r="AO40" s="112"/>
      <c r="AP40" s="478">
        <f>((AH43*AH44)/3)*2</f>
        <v>0</v>
      </c>
      <c r="AQ40" s="479"/>
      <c r="AR40" s="480"/>
    </row>
    <row r="41" spans="14:44" ht="14.1" customHeight="1" x14ac:dyDescent="0.25">
      <c r="N41" s="81" t="s">
        <v>49</v>
      </c>
      <c r="O41" s="82"/>
      <c r="P41" s="82"/>
      <c r="Q41" s="82"/>
      <c r="R41" s="82"/>
      <c r="S41" s="82"/>
      <c r="T41" s="539"/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1"/>
      <c r="AF41" s="448" t="s">
        <v>27</v>
      </c>
      <c r="AG41" s="449"/>
      <c r="AH41" s="475"/>
      <c r="AI41" s="476"/>
      <c r="AJ41" s="477"/>
      <c r="AK41" s="129" t="s">
        <v>70</v>
      </c>
      <c r="AL41" s="112"/>
      <c r="AM41" s="112"/>
      <c r="AN41" s="112"/>
      <c r="AO41" s="112"/>
      <c r="AP41" s="478">
        <f>((AH41*AH45)/3)*2</f>
        <v>0</v>
      </c>
      <c r="AQ41" s="479"/>
      <c r="AR41" s="480"/>
    </row>
    <row r="42" spans="14:44" ht="14.1" customHeight="1" x14ac:dyDescent="0.3">
      <c r="N42" s="83" t="s">
        <v>50</v>
      </c>
      <c r="O42" s="84"/>
      <c r="P42" s="84"/>
      <c r="Q42" s="84"/>
      <c r="R42" s="84"/>
      <c r="S42" s="84"/>
      <c r="T42" s="547"/>
      <c r="U42" s="548"/>
      <c r="V42" s="548"/>
      <c r="W42" s="548"/>
      <c r="X42" s="548"/>
      <c r="Y42" s="548"/>
      <c r="Z42" s="548"/>
      <c r="AA42" s="548"/>
      <c r="AB42" s="548"/>
      <c r="AC42" s="548"/>
      <c r="AD42" s="548"/>
      <c r="AE42" s="549"/>
      <c r="AF42" s="448" t="s">
        <v>65</v>
      </c>
      <c r="AG42" s="449"/>
      <c r="AH42" s="460"/>
      <c r="AI42" s="461"/>
      <c r="AJ42" s="462"/>
      <c r="AK42" s="130" t="s">
        <v>71</v>
      </c>
      <c r="AL42" s="118"/>
      <c r="AM42" s="118"/>
      <c r="AN42" s="118"/>
      <c r="AO42" s="118"/>
      <c r="AP42" s="481">
        <f>((AH39*AH40)/3)*2</f>
        <v>0</v>
      </c>
      <c r="AQ42" s="482"/>
      <c r="AR42" s="483"/>
    </row>
    <row r="43" spans="14:44" ht="14.1" customHeight="1" x14ac:dyDescent="0.25">
      <c r="N43" s="85" t="s">
        <v>52</v>
      </c>
      <c r="O43" s="86"/>
      <c r="P43" s="86"/>
      <c r="Q43" s="86"/>
      <c r="R43" s="86"/>
      <c r="S43" s="86"/>
      <c r="T43" s="531"/>
      <c r="U43" s="532"/>
      <c r="V43" s="532"/>
      <c r="W43" s="532"/>
      <c r="X43" s="532"/>
      <c r="Y43" s="532"/>
      <c r="Z43" s="532"/>
      <c r="AA43" s="532"/>
      <c r="AB43" s="532"/>
      <c r="AC43" s="532"/>
      <c r="AD43" s="532"/>
      <c r="AE43" s="533"/>
      <c r="AF43" s="448" t="s">
        <v>44</v>
      </c>
      <c r="AG43" s="449"/>
      <c r="AH43" s="460"/>
      <c r="AI43" s="461"/>
      <c r="AJ43" s="462"/>
      <c r="AK43" s="131" t="s">
        <v>72</v>
      </c>
      <c r="AL43" s="121"/>
      <c r="AM43" s="121"/>
      <c r="AN43" s="121"/>
      <c r="AO43" s="121"/>
      <c r="AP43" s="484">
        <f>SUM(AP39:AR42)</f>
        <v>0</v>
      </c>
      <c r="AQ43" s="485"/>
      <c r="AR43" s="486"/>
    </row>
    <row r="44" spans="14:44" ht="14.1" customHeight="1" x14ac:dyDescent="0.3">
      <c r="N44" s="83" t="s">
        <v>51</v>
      </c>
      <c r="O44" s="84"/>
      <c r="P44" s="84"/>
      <c r="Q44" s="84"/>
      <c r="R44" s="84"/>
      <c r="S44" s="84"/>
      <c r="T44" s="452"/>
      <c r="U44" s="453"/>
      <c r="V44" s="359" t="s">
        <v>196</v>
      </c>
      <c r="W44" s="360"/>
      <c r="X44" s="361"/>
      <c r="Y44" s="360"/>
      <c r="Z44" s="360"/>
      <c r="AA44" s="360"/>
      <c r="AB44" s="360"/>
      <c r="AC44" s="360"/>
      <c r="AD44" s="360"/>
      <c r="AE44" s="362"/>
      <c r="AF44" s="448" t="s">
        <v>66</v>
      </c>
      <c r="AG44" s="449"/>
      <c r="AH44" s="460"/>
      <c r="AI44" s="461"/>
      <c r="AJ44" s="462"/>
      <c r="AK44" s="466" t="s">
        <v>78</v>
      </c>
      <c r="AL44" s="467"/>
      <c r="AM44" s="467"/>
      <c r="AN44" s="467"/>
      <c r="AO44" s="467"/>
      <c r="AP44" s="467"/>
      <c r="AQ44" s="467"/>
      <c r="AR44" s="468"/>
    </row>
    <row r="45" spans="14:44" ht="14.1" customHeight="1" x14ac:dyDescent="0.3">
      <c r="N45" s="87" t="s">
        <v>193</v>
      </c>
      <c r="O45" s="88"/>
      <c r="P45" s="88"/>
      <c r="Q45" s="88"/>
      <c r="R45" s="88"/>
      <c r="S45" s="88"/>
      <c r="T45" s="514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6"/>
      <c r="AF45" s="553" t="s">
        <v>67</v>
      </c>
      <c r="AG45" s="554"/>
      <c r="AH45" s="555"/>
      <c r="AI45" s="556"/>
      <c r="AJ45" s="557"/>
      <c r="AK45" s="469" t="s">
        <v>79</v>
      </c>
      <c r="AL45" s="470"/>
      <c r="AM45" s="470"/>
      <c r="AN45" s="470"/>
      <c r="AO45" s="470"/>
      <c r="AP45" s="470"/>
      <c r="AQ45" s="470"/>
      <c r="AR45" s="471"/>
    </row>
    <row r="46" spans="14:44" ht="14.1" customHeight="1" x14ac:dyDescent="0.25">
      <c r="N46" s="550" t="s">
        <v>89</v>
      </c>
      <c r="O46" s="551"/>
      <c r="P46" s="551"/>
      <c r="Q46" s="551"/>
      <c r="R46" s="551"/>
      <c r="S46" s="551"/>
      <c r="T46" s="551"/>
      <c r="U46" s="551"/>
      <c r="V46" s="551"/>
      <c r="W46" s="551"/>
      <c r="X46" s="551"/>
      <c r="Y46" s="551"/>
      <c r="Z46" s="551"/>
      <c r="AA46" s="551"/>
      <c r="AB46" s="551"/>
      <c r="AC46" s="551"/>
      <c r="AD46" s="551"/>
      <c r="AE46" s="551"/>
      <c r="AF46" s="551"/>
      <c r="AG46" s="552"/>
      <c r="AH46" s="19"/>
      <c r="AI46" s="15"/>
      <c r="AJ46" s="15"/>
      <c r="AK46" s="13" t="s">
        <v>60</v>
      </c>
      <c r="AL46" s="15"/>
      <c r="AM46" s="15"/>
      <c r="AN46" s="15"/>
      <c r="AO46" s="20" t="s">
        <v>59</v>
      </c>
      <c r="AP46" s="15"/>
      <c r="AQ46" s="15"/>
      <c r="AR46" s="21"/>
    </row>
    <row r="47" spans="14:44" ht="14.1" customHeight="1" x14ac:dyDescent="0.25">
      <c r="N47" s="132" t="s">
        <v>90</v>
      </c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4"/>
      <c r="AI47" s="110"/>
      <c r="AJ47" s="133"/>
      <c r="AK47" s="135"/>
      <c r="AL47" s="517"/>
      <c r="AM47" s="518"/>
      <c r="AN47" s="519"/>
      <c r="AO47" s="141"/>
      <c r="AP47" s="122"/>
      <c r="AQ47" s="122"/>
      <c r="AR47" s="123"/>
    </row>
    <row r="48" spans="14:44" ht="14.1" customHeight="1" x14ac:dyDescent="0.25">
      <c r="N48" s="136" t="s">
        <v>195</v>
      </c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08"/>
      <c r="AG48" s="108"/>
      <c r="AH48" s="109"/>
      <c r="AI48" s="108"/>
      <c r="AJ48" s="108"/>
      <c r="AK48" s="108"/>
      <c r="AL48" s="536"/>
      <c r="AM48" s="537"/>
      <c r="AN48" s="538"/>
      <c r="AO48" s="68" t="s">
        <v>75</v>
      </c>
      <c r="AP48" s="122"/>
      <c r="AQ48" s="122"/>
      <c r="AR48" s="123"/>
    </row>
    <row r="49" spans="2:44" ht="14.1" customHeight="1" x14ac:dyDescent="0.25">
      <c r="N49" s="136" t="s">
        <v>139</v>
      </c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08"/>
      <c r="AG49" s="108"/>
      <c r="AH49" s="109"/>
      <c r="AI49" s="108"/>
      <c r="AJ49" s="108"/>
      <c r="AK49" s="108"/>
      <c r="AL49" s="536"/>
      <c r="AM49" s="537"/>
      <c r="AN49" s="538"/>
      <c r="AO49" s="68" t="s">
        <v>140</v>
      </c>
      <c r="AP49" s="122"/>
      <c r="AQ49" s="122"/>
      <c r="AR49" s="123"/>
    </row>
    <row r="50" spans="2:44" ht="14.1" customHeight="1" x14ac:dyDescent="0.25">
      <c r="N50" s="114" t="s">
        <v>144</v>
      </c>
      <c r="O50" s="115"/>
      <c r="P50" s="112"/>
      <c r="Q50" s="112"/>
      <c r="R50" s="112"/>
      <c r="S50" s="112"/>
      <c r="T50" s="112"/>
      <c r="U50" s="112"/>
      <c r="V50" s="115"/>
      <c r="W50" s="111"/>
      <c r="X50" s="111"/>
      <c r="Y50" s="111"/>
      <c r="Z50" s="111"/>
      <c r="AA50" s="111"/>
      <c r="AB50" s="111"/>
      <c r="AC50" s="111"/>
      <c r="AD50" s="111"/>
      <c r="AE50" s="111"/>
      <c r="AF50" s="112"/>
      <c r="AG50" s="112"/>
      <c r="AH50" s="113"/>
      <c r="AI50" s="112"/>
      <c r="AJ50" s="112"/>
      <c r="AK50" s="112"/>
      <c r="AL50" s="536"/>
      <c r="AM50" s="537"/>
      <c r="AN50" s="538"/>
      <c r="AO50" s="68" t="s">
        <v>141</v>
      </c>
      <c r="AP50" s="122"/>
      <c r="AQ50" s="122"/>
      <c r="AR50" s="123"/>
    </row>
    <row r="51" spans="2:44" ht="14.1" customHeight="1" x14ac:dyDescent="0.25">
      <c r="N51" s="291" t="s">
        <v>191</v>
      </c>
      <c r="O51" s="297"/>
      <c r="P51" s="293"/>
      <c r="Q51" s="293"/>
      <c r="R51" s="293"/>
      <c r="S51" s="293"/>
      <c r="T51" s="293"/>
      <c r="U51" s="293"/>
      <c r="V51" s="297"/>
      <c r="W51" s="298"/>
      <c r="X51" s="298"/>
      <c r="Y51" s="298"/>
      <c r="Z51" s="298"/>
      <c r="AA51" s="298"/>
      <c r="AB51" s="298"/>
      <c r="AC51" s="298"/>
      <c r="AD51" s="298"/>
      <c r="AE51" s="298"/>
      <c r="AF51" s="293"/>
      <c r="AG51" s="293"/>
      <c r="AH51" s="294"/>
      <c r="AI51" s="293"/>
      <c r="AJ51" s="293"/>
      <c r="AK51" s="293"/>
      <c r="AL51" s="536"/>
      <c r="AM51" s="537"/>
      <c r="AN51" s="538"/>
      <c r="AO51" s="68" t="s">
        <v>192</v>
      </c>
      <c r="AP51" s="122"/>
      <c r="AQ51" s="122"/>
      <c r="AR51" s="123"/>
    </row>
    <row r="52" spans="2:44" ht="14.1" customHeight="1" x14ac:dyDescent="0.3">
      <c r="N52" s="138" t="s">
        <v>76</v>
      </c>
      <c r="O52" s="139"/>
      <c r="P52" s="118"/>
      <c r="Q52" s="118"/>
      <c r="R52" s="118"/>
      <c r="S52" s="118"/>
      <c r="T52" s="118"/>
      <c r="U52" s="118"/>
      <c r="V52" s="139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9"/>
      <c r="AI52" s="118"/>
      <c r="AJ52" s="118"/>
      <c r="AK52" s="140" t="s">
        <v>77</v>
      </c>
      <c r="AL52" s="558"/>
      <c r="AM52" s="559"/>
      <c r="AN52" s="560"/>
      <c r="AO52" s="142"/>
      <c r="AP52" s="121"/>
      <c r="AQ52" s="121"/>
      <c r="AR52" s="124"/>
    </row>
    <row r="53" spans="2:44" ht="2.25" customHeight="1" x14ac:dyDescent="0.25"/>
    <row r="54" spans="2:44" ht="14.85" customHeight="1" x14ac:dyDescent="0.3">
      <c r="B54" t="s">
        <v>155</v>
      </c>
      <c r="N54" s="534" t="s">
        <v>85</v>
      </c>
      <c r="O54" s="535"/>
      <c r="P54" s="535"/>
      <c r="Q54" s="535"/>
      <c r="R54" s="535"/>
      <c r="S54" s="535"/>
      <c r="T54" s="535"/>
      <c r="U54" s="535"/>
      <c r="V54" s="159"/>
      <c r="W54" s="160"/>
      <c r="X54" s="160"/>
      <c r="Y54" s="160"/>
      <c r="Z54" s="160"/>
      <c r="AA54" s="160"/>
      <c r="AB54" s="160"/>
      <c r="AC54" s="165" t="s">
        <v>86</v>
      </c>
      <c r="AD54" s="167"/>
      <c r="AE54" s="160"/>
      <c r="AF54" s="143"/>
      <c r="AG54" s="143"/>
      <c r="AH54" s="144"/>
      <c r="AI54" s="144"/>
      <c r="AJ54" s="144"/>
      <c r="AK54" s="164"/>
      <c r="AL54" s="160"/>
      <c r="AM54" s="160"/>
      <c r="AN54" s="165" t="s">
        <v>87</v>
      </c>
      <c r="AO54" s="167" t="s">
        <v>231</v>
      </c>
      <c r="AP54" s="161"/>
      <c r="AQ54" s="143"/>
      <c r="AR54" s="145"/>
    </row>
    <row r="55" spans="2:44" ht="14.85" customHeight="1" x14ac:dyDescent="0.25">
      <c r="N55" s="162" t="s">
        <v>49</v>
      </c>
      <c r="O55" s="163"/>
      <c r="P55" s="163"/>
      <c r="Q55" s="163"/>
      <c r="R55" s="163"/>
      <c r="S55" s="163"/>
      <c r="T55" s="539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1"/>
      <c r="AF55" s="545" t="s">
        <v>80</v>
      </c>
      <c r="AG55" s="546"/>
      <c r="AH55" s="508"/>
      <c r="AI55" s="509"/>
      <c r="AJ55" s="510"/>
      <c r="AK55" s="542" t="s">
        <v>88</v>
      </c>
      <c r="AL55" s="543"/>
      <c r="AM55" s="543"/>
      <c r="AN55" s="543"/>
      <c r="AO55" s="544"/>
      <c r="AP55" s="511" t="str">
        <f>IF(AH58=0," ",(AH57/AH58)*100)</f>
        <v xml:space="preserve"> </v>
      </c>
      <c r="AQ55" s="512"/>
      <c r="AR55" s="513"/>
    </row>
    <row r="56" spans="2:44" ht="14.85" customHeight="1" x14ac:dyDescent="0.3">
      <c r="B56" t="s">
        <v>156</v>
      </c>
      <c r="N56" s="83" t="s">
        <v>50</v>
      </c>
      <c r="O56" s="84"/>
      <c r="P56" s="84"/>
      <c r="Q56" s="84"/>
      <c r="R56" s="84"/>
      <c r="S56" s="84"/>
      <c r="T56" s="547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9"/>
      <c r="AF56" s="448" t="s">
        <v>81</v>
      </c>
      <c r="AG56" s="449"/>
      <c r="AH56" s="460"/>
      <c r="AI56" s="461"/>
      <c r="AJ56" s="462"/>
      <c r="AK56" s="130"/>
      <c r="AL56" s="118"/>
      <c r="AM56" s="118"/>
      <c r="AN56" s="118"/>
      <c r="AO56" s="118"/>
      <c r="AP56" s="288"/>
      <c r="AQ56" s="288"/>
      <c r="AR56" s="289"/>
    </row>
    <row r="57" spans="2:44" ht="14.85" customHeight="1" x14ac:dyDescent="0.3">
      <c r="N57" s="85" t="s">
        <v>52</v>
      </c>
      <c r="O57" s="86"/>
      <c r="P57" s="86"/>
      <c r="Q57" s="86"/>
      <c r="R57" s="86"/>
      <c r="S57" s="86"/>
      <c r="T57" s="531"/>
      <c r="U57" s="532"/>
      <c r="V57" s="532"/>
      <c r="W57" s="532"/>
      <c r="X57" s="532"/>
      <c r="Y57" s="532"/>
      <c r="Z57" s="532"/>
      <c r="AA57" s="532"/>
      <c r="AB57" s="532"/>
      <c r="AC57" s="532"/>
      <c r="AD57" s="532"/>
      <c r="AE57" s="533"/>
      <c r="AF57" s="448" t="s">
        <v>82</v>
      </c>
      <c r="AG57" s="449"/>
      <c r="AH57" s="460"/>
      <c r="AI57" s="461"/>
      <c r="AJ57" s="462"/>
      <c r="AK57" s="525" t="s">
        <v>84</v>
      </c>
      <c r="AL57" s="526"/>
      <c r="AM57" s="526"/>
      <c r="AN57" s="526"/>
      <c r="AO57" s="527"/>
      <c r="AP57" s="502">
        <f>(AH58*(AH55+AH56)/4+(AH57-AH58/2)*2/3*(AH55+AH56)/2)</f>
        <v>0</v>
      </c>
      <c r="AQ57" s="503"/>
      <c r="AR57" s="504"/>
    </row>
    <row r="58" spans="2:44" ht="14.25" customHeight="1" x14ac:dyDescent="0.3">
      <c r="N58" s="87" t="s">
        <v>197</v>
      </c>
      <c r="O58" s="88"/>
      <c r="P58" s="88"/>
      <c r="Q58" s="88"/>
      <c r="R58" s="88"/>
      <c r="S58" s="88"/>
      <c r="T58" s="514"/>
      <c r="U58" s="515"/>
      <c r="V58" s="515"/>
      <c r="W58" s="515"/>
      <c r="X58" s="515"/>
      <c r="Y58" s="515"/>
      <c r="Z58" s="515"/>
      <c r="AA58" s="515"/>
      <c r="AB58" s="515"/>
      <c r="AC58" s="515"/>
      <c r="AD58" s="515"/>
      <c r="AE58" s="516"/>
      <c r="AF58" s="520" t="s">
        <v>83</v>
      </c>
      <c r="AG58" s="521"/>
      <c r="AH58" s="522"/>
      <c r="AI58" s="523"/>
      <c r="AJ58" s="524"/>
      <c r="AK58" s="528"/>
      <c r="AL58" s="529"/>
      <c r="AM58" s="529"/>
      <c r="AN58" s="529"/>
      <c r="AO58" s="530"/>
      <c r="AP58" s="505"/>
      <c r="AQ58" s="506"/>
      <c r="AR58" s="507"/>
    </row>
    <row r="59" spans="2:44" ht="2.25" customHeight="1" x14ac:dyDescent="0.25"/>
    <row r="60" spans="2:44" ht="2.25" customHeight="1" x14ac:dyDescent="0.3">
      <c r="N60" s="454" t="s">
        <v>198</v>
      </c>
      <c r="O60" s="455"/>
      <c r="P60" s="455"/>
      <c r="Q60" s="455"/>
      <c r="R60" s="455"/>
      <c r="S60" s="455"/>
      <c r="T60" s="455"/>
      <c r="U60" s="455"/>
      <c r="V60" s="455"/>
      <c r="W60" s="76"/>
      <c r="X60" s="78"/>
      <c r="Y60" s="24"/>
      <c r="Z60" s="154"/>
      <c r="AA60" s="152"/>
      <c r="AB60" s="152"/>
      <c r="AC60" s="152"/>
      <c r="AD60" s="152"/>
      <c r="AE60" s="152"/>
      <c r="AF60" s="152"/>
      <c r="AG60" s="153"/>
      <c r="AH60" s="24"/>
      <c r="AI60" s="154"/>
      <c r="AJ60" s="152"/>
      <c r="AK60" s="152"/>
      <c r="AL60" s="152"/>
      <c r="AM60" s="152"/>
      <c r="AN60" s="152"/>
      <c r="AO60" s="152"/>
      <c r="AP60" s="152"/>
      <c r="AQ60" s="152"/>
      <c r="AR60" s="153"/>
    </row>
    <row r="61" spans="2:44" ht="9.75" customHeight="1" x14ac:dyDescent="0.3">
      <c r="N61" s="456"/>
      <c r="O61" s="457"/>
      <c r="P61" s="457"/>
      <c r="Q61" s="457"/>
      <c r="R61" s="457"/>
      <c r="S61" s="457"/>
      <c r="T61" s="457"/>
      <c r="U61" s="457"/>
      <c r="V61" s="457"/>
      <c r="W61" s="156">
        <f>'Identification '!K81</f>
        <v>0</v>
      </c>
      <c r="X61" s="49"/>
      <c r="Y61" s="148"/>
      <c r="Z61" s="499" t="s">
        <v>200</v>
      </c>
      <c r="AA61" s="500"/>
      <c r="AB61" s="500"/>
      <c r="AC61" s="500"/>
      <c r="AD61" s="500"/>
      <c r="AE61" s="500"/>
      <c r="AF61" s="500"/>
      <c r="AG61" s="501"/>
      <c r="AH61" s="1"/>
      <c r="AI61" s="487" t="s">
        <v>143</v>
      </c>
      <c r="AJ61" s="488"/>
      <c r="AK61" s="488"/>
      <c r="AL61" s="488"/>
      <c r="AM61" s="488"/>
      <c r="AN61" s="488"/>
      <c r="AO61" s="488"/>
      <c r="AP61" s="488"/>
      <c r="AQ61" s="488"/>
      <c r="AR61" s="489"/>
    </row>
    <row r="62" spans="2:44" ht="2.25" customHeight="1" x14ac:dyDescent="0.3">
      <c r="N62" s="458"/>
      <c r="O62" s="459"/>
      <c r="P62" s="459"/>
      <c r="Q62" s="459"/>
      <c r="R62" s="459"/>
      <c r="S62" s="459"/>
      <c r="T62" s="459"/>
      <c r="U62" s="459"/>
      <c r="V62" s="459"/>
      <c r="W62" s="51"/>
      <c r="X62" s="52"/>
      <c r="Y62" s="1"/>
      <c r="Z62" s="490"/>
      <c r="AA62" s="491"/>
      <c r="AB62" s="491"/>
      <c r="AC62" s="491"/>
      <c r="AD62" s="491"/>
      <c r="AE62" s="491"/>
      <c r="AF62" s="491"/>
      <c r="AG62" s="492"/>
      <c r="AH62" s="1"/>
      <c r="AI62" s="493"/>
      <c r="AJ62" s="494"/>
      <c r="AK62" s="494"/>
      <c r="AL62" s="494"/>
      <c r="AM62" s="494"/>
      <c r="AN62" s="494"/>
      <c r="AO62" s="494"/>
      <c r="AP62" s="494"/>
      <c r="AQ62" s="494"/>
      <c r="AR62" s="495"/>
    </row>
    <row r="63" spans="2:44" s="2" customFormat="1" ht="2.25" customHeight="1" x14ac:dyDescent="0.3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490"/>
      <c r="AA63" s="491"/>
      <c r="AB63" s="491"/>
      <c r="AC63" s="491"/>
      <c r="AD63" s="491"/>
      <c r="AE63" s="491"/>
      <c r="AF63" s="491"/>
      <c r="AG63" s="492"/>
      <c r="AH63" s="1"/>
      <c r="AI63" s="493"/>
      <c r="AJ63" s="494"/>
      <c r="AK63" s="494"/>
      <c r="AL63" s="494"/>
      <c r="AM63" s="494"/>
      <c r="AN63" s="494"/>
      <c r="AO63" s="494"/>
      <c r="AP63" s="494"/>
      <c r="AQ63" s="494"/>
      <c r="AR63" s="495"/>
    </row>
    <row r="64" spans="2:44" ht="2.25" customHeight="1" x14ac:dyDescent="0.3">
      <c r="E64" s="299"/>
      <c r="N64" s="454" t="s">
        <v>199</v>
      </c>
      <c r="O64" s="455"/>
      <c r="P64" s="455"/>
      <c r="Q64" s="455"/>
      <c r="R64" s="455"/>
      <c r="S64" s="455"/>
      <c r="T64" s="455"/>
      <c r="U64" s="455"/>
      <c r="V64" s="455"/>
      <c r="W64" s="76"/>
      <c r="X64" s="78"/>
      <c r="Y64" s="1"/>
      <c r="Z64" s="490"/>
      <c r="AA64" s="491"/>
      <c r="AB64" s="491"/>
      <c r="AC64" s="491"/>
      <c r="AD64" s="491"/>
      <c r="AE64" s="491"/>
      <c r="AF64" s="491"/>
      <c r="AG64" s="492"/>
      <c r="AH64" s="1"/>
      <c r="AI64" s="493"/>
      <c r="AJ64" s="494"/>
      <c r="AK64" s="494"/>
      <c r="AL64" s="494"/>
      <c r="AM64" s="494"/>
      <c r="AN64" s="494"/>
      <c r="AO64" s="494"/>
      <c r="AP64" s="494"/>
      <c r="AQ64" s="494"/>
      <c r="AR64" s="495"/>
    </row>
    <row r="65" spans="1:44" ht="9.75" customHeight="1" x14ac:dyDescent="0.3">
      <c r="N65" s="456"/>
      <c r="O65" s="457"/>
      <c r="P65" s="457"/>
      <c r="Q65" s="457"/>
      <c r="R65" s="457"/>
      <c r="S65" s="457"/>
      <c r="T65" s="457"/>
      <c r="U65" s="457"/>
      <c r="V65" s="457"/>
      <c r="W65" s="156">
        <f>'Identification '!K83</f>
        <v>0</v>
      </c>
      <c r="X65" s="49"/>
      <c r="Y65" s="1"/>
      <c r="Z65" s="490"/>
      <c r="AA65" s="491"/>
      <c r="AB65" s="491"/>
      <c r="AC65" s="491"/>
      <c r="AD65" s="491"/>
      <c r="AE65" s="491"/>
      <c r="AF65" s="491"/>
      <c r="AG65" s="492"/>
      <c r="AH65" s="1"/>
      <c r="AI65" s="493"/>
      <c r="AJ65" s="494"/>
      <c r="AK65" s="494"/>
      <c r="AL65" s="494"/>
      <c r="AM65" s="494"/>
      <c r="AN65" s="494"/>
      <c r="AO65" s="494"/>
      <c r="AP65" s="494"/>
      <c r="AQ65" s="494"/>
      <c r="AR65" s="495"/>
    </row>
    <row r="66" spans="1:44" ht="2.25" customHeight="1" x14ac:dyDescent="0.3">
      <c r="N66" s="458"/>
      <c r="O66" s="459"/>
      <c r="P66" s="459"/>
      <c r="Q66" s="459"/>
      <c r="R66" s="459"/>
      <c r="S66" s="459"/>
      <c r="T66" s="459"/>
      <c r="U66" s="459"/>
      <c r="V66" s="459"/>
      <c r="W66" s="51"/>
      <c r="X66" s="52"/>
      <c r="Y66" s="1"/>
      <c r="Z66" s="490"/>
      <c r="AA66" s="491"/>
      <c r="AB66" s="491"/>
      <c r="AC66" s="491"/>
      <c r="AD66" s="491"/>
      <c r="AE66" s="491"/>
      <c r="AF66" s="491"/>
      <c r="AG66" s="492"/>
      <c r="AH66" s="1"/>
      <c r="AI66" s="493"/>
      <c r="AJ66" s="494"/>
      <c r="AK66" s="494"/>
      <c r="AL66" s="494"/>
      <c r="AM66" s="494"/>
      <c r="AN66" s="494"/>
      <c r="AO66" s="494"/>
      <c r="AP66" s="494"/>
      <c r="AQ66" s="494"/>
      <c r="AR66" s="495"/>
    </row>
    <row r="67" spans="1:44" ht="2.25" customHeight="1" x14ac:dyDescent="0.3">
      <c r="N67" s="148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490"/>
      <c r="AA67" s="491"/>
      <c r="AB67" s="491"/>
      <c r="AC67" s="491"/>
      <c r="AD67" s="491"/>
      <c r="AE67" s="491"/>
      <c r="AF67" s="491"/>
      <c r="AG67" s="492"/>
      <c r="AH67" s="1"/>
      <c r="AI67" s="493"/>
      <c r="AJ67" s="494"/>
      <c r="AK67" s="494"/>
      <c r="AL67" s="494"/>
      <c r="AM67" s="494"/>
      <c r="AN67" s="494"/>
      <c r="AO67" s="494"/>
      <c r="AP67" s="494"/>
      <c r="AQ67" s="494"/>
      <c r="AR67" s="495"/>
    </row>
    <row r="68" spans="1:44" ht="2.25" customHeight="1" x14ac:dyDescent="0.3">
      <c r="N68" s="454" t="s">
        <v>142</v>
      </c>
      <c r="O68" s="455"/>
      <c r="P68" s="455"/>
      <c r="Q68" s="150"/>
      <c r="R68" s="150"/>
      <c r="S68" s="150"/>
      <c r="T68" s="150"/>
      <c r="U68" s="150"/>
      <c r="V68" s="150"/>
      <c r="W68" s="150"/>
      <c r="X68" s="151"/>
      <c r="Y68" s="1"/>
      <c r="Z68" s="490"/>
      <c r="AA68" s="491"/>
      <c r="AB68" s="491"/>
      <c r="AC68" s="491"/>
      <c r="AD68" s="491"/>
      <c r="AE68" s="491"/>
      <c r="AF68" s="491"/>
      <c r="AG68" s="492"/>
      <c r="AH68" s="1"/>
      <c r="AI68" s="493"/>
      <c r="AJ68" s="494"/>
      <c r="AK68" s="494"/>
      <c r="AL68" s="494"/>
      <c r="AM68" s="494"/>
      <c r="AN68" s="494"/>
      <c r="AO68" s="494"/>
      <c r="AP68" s="494"/>
      <c r="AQ68" s="494"/>
      <c r="AR68" s="495"/>
    </row>
    <row r="69" spans="1:44" ht="9.7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N69" s="456"/>
      <c r="O69" s="457"/>
      <c r="P69" s="457"/>
      <c r="Q69" s="445"/>
      <c r="R69" s="446"/>
      <c r="S69" s="446"/>
      <c r="T69" s="446"/>
      <c r="U69" s="447"/>
      <c r="V69" s="349"/>
      <c r="W69" s="349"/>
      <c r="X69" s="123"/>
      <c r="Y69" s="1"/>
      <c r="Z69" s="499" t="s">
        <v>201</v>
      </c>
      <c r="AA69" s="500"/>
      <c r="AB69" s="500"/>
      <c r="AC69" s="500"/>
      <c r="AD69" s="500"/>
      <c r="AE69" s="500"/>
      <c r="AF69" s="500"/>
      <c r="AG69" s="501"/>
      <c r="AH69" s="1"/>
      <c r="AI69" s="493"/>
      <c r="AJ69" s="494"/>
      <c r="AK69" s="494"/>
      <c r="AL69" s="494"/>
      <c r="AM69" s="494"/>
      <c r="AN69" s="494"/>
      <c r="AO69" s="494"/>
      <c r="AP69" s="494"/>
      <c r="AQ69" s="494"/>
      <c r="AR69" s="495"/>
    </row>
    <row r="70" spans="1:44" ht="2.25" customHeight="1" x14ac:dyDescent="0.3">
      <c r="A70" s="12"/>
      <c r="B70" s="12" t="s">
        <v>171</v>
      </c>
      <c r="C70" s="12"/>
      <c r="D70" s="12"/>
      <c r="E70" s="12"/>
      <c r="F70" s="12"/>
      <c r="G70" s="12"/>
      <c r="H70" s="12"/>
      <c r="I70" s="12"/>
      <c r="J70" s="12"/>
      <c r="K70" s="12"/>
      <c r="N70" s="458"/>
      <c r="O70" s="459"/>
      <c r="P70" s="459"/>
      <c r="Q70" s="121"/>
      <c r="R70" s="121"/>
      <c r="S70" s="121"/>
      <c r="T70" s="121"/>
      <c r="U70" s="121"/>
      <c r="V70" s="121"/>
      <c r="W70" s="121"/>
      <c r="X70" s="124"/>
      <c r="Y70" s="1"/>
      <c r="Z70" s="155"/>
      <c r="AA70" s="3"/>
      <c r="AB70" s="3"/>
      <c r="AC70" s="3"/>
      <c r="AD70" s="3"/>
      <c r="AE70" s="3"/>
      <c r="AF70" s="3"/>
      <c r="AG70" s="149"/>
      <c r="AH70" s="3"/>
      <c r="AI70" s="496"/>
      <c r="AJ70" s="497"/>
      <c r="AK70" s="497"/>
      <c r="AL70" s="497"/>
      <c r="AM70" s="497"/>
      <c r="AN70" s="497"/>
      <c r="AO70" s="497"/>
      <c r="AP70" s="497"/>
      <c r="AQ70" s="497"/>
      <c r="AR70" s="498"/>
    </row>
    <row r="72" spans="1:44" ht="15" x14ac:dyDescent="0.25">
      <c r="R72" s="2"/>
    </row>
    <row r="75" spans="1:44" ht="15" x14ac:dyDescent="0.25">
      <c r="S75" s="2"/>
    </row>
    <row r="79" spans="1:44" ht="15" x14ac:dyDescent="0.25"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</row>
    <row r="81" spans="2:34" ht="15" x14ac:dyDescent="0.25"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</row>
    <row r="89" spans="2:34" x14ac:dyDescent="0.3">
      <c r="B89" s="290"/>
    </row>
  </sheetData>
  <sheetProtection algorithmName="SHA-512" hashValue="1ZWOIH2IQuErK6iwNA6XbVwPJeyxXNNWZhfq2XlIw1QPLgUmhM/WhYqs5gizHcmf1qfDfKS2I9oy15ygTtNLwQ==" saltValue="nr8nrPVNNxZidl4939LiCQ==" spinCount="100000" sheet="1" objects="1" scenarios="1" selectLockedCells="1"/>
  <mergeCells count="132">
    <mergeCell ref="AF4:AQ4"/>
    <mergeCell ref="L4:Y4"/>
    <mergeCell ref="AF16:AI16"/>
    <mergeCell ref="AF17:AI17"/>
    <mergeCell ref="AF18:AI18"/>
    <mergeCell ref="N16:O16"/>
    <mergeCell ref="T12:AI12"/>
    <mergeCell ref="AK9:AR9"/>
    <mergeCell ref="AO10:AR10"/>
    <mergeCell ref="AO11:AR11"/>
    <mergeCell ref="AO12:AR12"/>
    <mergeCell ref="AK10:AN10"/>
    <mergeCell ref="AK11:AN11"/>
    <mergeCell ref="P29:R29"/>
    <mergeCell ref="AF20:AI20"/>
    <mergeCell ref="T13:AI13"/>
    <mergeCell ref="T14:AI14"/>
    <mergeCell ref="AF15:AI15"/>
    <mergeCell ref="P18:R18"/>
    <mergeCell ref="N19:O19"/>
    <mergeCell ref="P19:R19"/>
    <mergeCell ref="N15:O15"/>
    <mergeCell ref="N17:O17"/>
    <mergeCell ref="N29:O29"/>
    <mergeCell ref="AF24:AI24"/>
    <mergeCell ref="P23:R23"/>
    <mergeCell ref="P24:R24"/>
    <mergeCell ref="N22:O22"/>
    <mergeCell ref="AL37:AN37"/>
    <mergeCell ref="T41:AE41"/>
    <mergeCell ref="T42:AE42"/>
    <mergeCell ref="N37:AE37"/>
    <mergeCell ref="AL33:AN33"/>
    <mergeCell ref="AL34:AN34"/>
    <mergeCell ref="AF40:AG40"/>
    <mergeCell ref="AF41:AG41"/>
    <mergeCell ref="AF42:AG42"/>
    <mergeCell ref="V40:AC40"/>
    <mergeCell ref="AF39:AG39"/>
    <mergeCell ref="AL36:AN36"/>
    <mergeCell ref="N32:AG32"/>
    <mergeCell ref="N33:AE33"/>
    <mergeCell ref="N31:O31"/>
    <mergeCell ref="N30:O30"/>
    <mergeCell ref="AF19:AI19"/>
    <mergeCell ref="N25:O25"/>
    <mergeCell ref="N24:O24"/>
    <mergeCell ref="N23:O23"/>
    <mergeCell ref="N20:O20"/>
    <mergeCell ref="AF25:AI25"/>
    <mergeCell ref="N21:O21"/>
    <mergeCell ref="AF26:AI26"/>
    <mergeCell ref="P31:R31"/>
    <mergeCell ref="P26:R26"/>
    <mergeCell ref="P27:R27"/>
    <mergeCell ref="P28:R28"/>
    <mergeCell ref="N28:O28"/>
    <mergeCell ref="AF21:AI21"/>
    <mergeCell ref="P30:R30"/>
    <mergeCell ref="N27:O27"/>
    <mergeCell ref="N26:O26"/>
    <mergeCell ref="P22:R22"/>
    <mergeCell ref="AF22:AI22"/>
    <mergeCell ref="AF23:AI23"/>
    <mergeCell ref="N46:AG46"/>
    <mergeCell ref="AF44:AG44"/>
    <mergeCell ref="AF45:AG45"/>
    <mergeCell ref="AH44:AJ44"/>
    <mergeCell ref="AH45:AJ45"/>
    <mergeCell ref="AL50:AN50"/>
    <mergeCell ref="AL52:AN52"/>
    <mergeCell ref="J2:O2"/>
    <mergeCell ref="P17:R17"/>
    <mergeCell ref="P25:R25"/>
    <mergeCell ref="P20:R20"/>
    <mergeCell ref="P21:R21"/>
    <mergeCell ref="P15:R15"/>
    <mergeCell ref="P16:R16"/>
    <mergeCell ref="N18:O18"/>
    <mergeCell ref="T45:AE45"/>
    <mergeCell ref="T43:AE43"/>
    <mergeCell ref="AL2:AQ2"/>
    <mergeCell ref="N9:AI9"/>
    <mergeCell ref="T10:AI10"/>
    <mergeCell ref="T11:AI11"/>
    <mergeCell ref="AP41:AR41"/>
    <mergeCell ref="AL35:AN35"/>
    <mergeCell ref="N39:AE39"/>
    <mergeCell ref="AH55:AJ55"/>
    <mergeCell ref="AP55:AR55"/>
    <mergeCell ref="T58:AE58"/>
    <mergeCell ref="AL47:AN47"/>
    <mergeCell ref="AF57:AG57"/>
    <mergeCell ref="AH57:AJ57"/>
    <mergeCell ref="AF58:AG58"/>
    <mergeCell ref="AH58:AJ58"/>
    <mergeCell ref="AK57:AO58"/>
    <mergeCell ref="T57:AE57"/>
    <mergeCell ref="N54:U54"/>
    <mergeCell ref="AL49:AN49"/>
    <mergeCell ref="T55:AE55"/>
    <mergeCell ref="AF56:AG56"/>
    <mergeCell ref="AH56:AJ56"/>
    <mergeCell ref="AK55:AO55"/>
    <mergeCell ref="AL48:AN48"/>
    <mergeCell ref="AF55:AG55"/>
    <mergeCell ref="AL51:AN51"/>
    <mergeCell ref="T56:AE56"/>
    <mergeCell ref="Q69:U69"/>
    <mergeCell ref="AF43:AG43"/>
    <mergeCell ref="Z2:AG2"/>
    <mergeCell ref="T44:U44"/>
    <mergeCell ref="N68:P70"/>
    <mergeCell ref="AH43:AJ43"/>
    <mergeCell ref="AP39:AR39"/>
    <mergeCell ref="AK44:AR44"/>
    <mergeCell ref="AK45:AR45"/>
    <mergeCell ref="AH39:AJ39"/>
    <mergeCell ref="AH41:AJ41"/>
    <mergeCell ref="AH42:AJ42"/>
    <mergeCell ref="AH40:AJ40"/>
    <mergeCell ref="AP40:AR40"/>
    <mergeCell ref="AP42:AR42"/>
    <mergeCell ref="AP43:AR43"/>
    <mergeCell ref="AI61:AR61"/>
    <mergeCell ref="N60:V62"/>
    <mergeCell ref="Z62:AG68"/>
    <mergeCell ref="AI62:AR70"/>
    <mergeCell ref="N64:V66"/>
    <mergeCell ref="Z61:AG61"/>
    <mergeCell ref="Z69:AG69"/>
    <mergeCell ref="AP57:AR58"/>
  </mergeCells>
  <phoneticPr fontId="13" type="noConversion"/>
  <conditionalFormatting sqref="AF26:AI26">
    <cfRule type="cellIs" dxfId="34" priority="13" stopIfTrue="1" operator="greaterThan">
      <formula>17</formula>
    </cfRule>
  </conditionalFormatting>
  <conditionalFormatting sqref="AL33:AN33">
    <cfRule type="cellIs" dxfId="33" priority="14" stopIfTrue="1" operator="greaterThan">
      <formula>1000</formula>
    </cfRule>
  </conditionalFormatting>
  <conditionalFormatting sqref="AL34:AN34">
    <cfRule type="cellIs" dxfId="32" priority="15" stopIfTrue="1" operator="greaterThan">
      <formula>1290</formula>
    </cfRule>
  </conditionalFormatting>
  <conditionalFormatting sqref="AL35:AN35 AL36">
    <cfRule type="cellIs" dxfId="31" priority="16" stopIfTrue="1" operator="greaterThan">
      <formula>90</formula>
    </cfRule>
  </conditionalFormatting>
  <conditionalFormatting sqref="AL37:AN37">
    <cfRule type="cellIs" dxfId="30" priority="17" stopIfTrue="1" operator="lessThan">
      <formula>1</formula>
    </cfRule>
  </conditionalFormatting>
  <conditionalFormatting sqref="AP43:AR43">
    <cfRule type="cellIs" dxfId="29" priority="18" stopIfTrue="1" operator="greaterThan">
      <formula>IF($U$40="",4.15,3.45)</formula>
    </cfRule>
  </conditionalFormatting>
  <conditionalFormatting sqref="AL48:AN48">
    <cfRule type="cellIs" dxfId="28" priority="19" stopIfTrue="1" operator="greaterThan">
      <formula>50</formula>
    </cfRule>
  </conditionalFormatting>
  <conditionalFormatting sqref="AL49:AN49">
    <cfRule type="cellIs" dxfId="27" priority="20" stopIfTrue="1" operator="greaterThan">
      <formula>40</formula>
    </cfRule>
  </conditionalFormatting>
  <conditionalFormatting sqref="AL50:AN50">
    <cfRule type="cellIs" dxfId="26" priority="21" stopIfTrue="1" operator="greaterThan">
      <formula>80</formula>
    </cfRule>
  </conditionalFormatting>
  <conditionalFormatting sqref="AL52:AN52">
    <cfRule type="cellIs" dxfId="25" priority="22" stopIfTrue="1" operator="lessThan">
      <formula>0.3</formula>
    </cfRule>
  </conditionalFormatting>
  <conditionalFormatting sqref="AP55:AR55">
    <cfRule type="cellIs" dxfId="24" priority="2" operator="lessThan">
      <formula>75</formula>
    </cfRule>
    <cfRule type="cellIs" dxfId="23" priority="23" stopIfTrue="1" operator="lessThan">
      <formula>75</formula>
    </cfRule>
  </conditionalFormatting>
  <conditionalFormatting sqref="AP57:AR58">
    <cfRule type="cellIs" dxfId="22" priority="1" operator="greaterThan">
      <formula>21</formula>
    </cfRule>
    <cfRule type="cellIs" dxfId="21" priority="24" stopIfTrue="1" operator="greaterThan">
      <formula>IF($AD$54="",21,19)</formula>
    </cfRule>
  </conditionalFormatting>
  <conditionalFormatting sqref="AO11:AR11">
    <cfRule type="cellIs" dxfId="20" priority="5" operator="greaterThan">
      <formula>0.385</formula>
    </cfRule>
  </conditionalFormatting>
  <conditionalFormatting sqref="T44:U44">
    <cfRule type="cellIs" dxfId="19" priority="4" operator="greaterThan">
      <formula>3</formula>
    </cfRule>
  </conditionalFormatting>
  <conditionalFormatting sqref="AL51:AN51">
    <cfRule type="cellIs" dxfId="18" priority="3" operator="greaterThan">
      <formula>115</formula>
    </cfRule>
  </conditionalFormatting>
  <printOptions horizontalCentered="1"/>
  <pageMargins left="0" right="0" top="0.35433070866141736" bottom="0.35433070866141736" header="0.31496062992125984" footer="0.31496062992125984"/>
  <pageSetup paperSize="9" orientation="portrait" r:id="rId1"/>
  <headerFooter>
    <oddFooter>&amp;LIF18CA / PCB&amp;C&amp;F/&amp;A&amp;R2/3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5"/>
  <sheetViews>
    <sheetView showRowColHeaders="0" tabSelected="1" zoomScaleNormal="100" workbookViewId="0">
      <selection activeCell="AB85" sqref="AB85:AF85"/>
    </sheetView>
  </sheetViews>
  <sheetFormatPr defaultColWidth="11.44140625" defaultRowHeight="14.4" x14ac:dyDescent="0.3"/>
  <cols>
    <col min="1" max="43" width="2" style="171" customWidth="1"/>
    <col min="44" max="16384" width="11.44140625" style="171"/>
  </cols>
  <sheetData>
    <row r="1" spans="1:45" ht="2.85" customHeight="1" x14ac:dyDescent="0.25">
      <c r="A1" s="168"/>
      <c r="B1" s="169"/>
      <c r="C1" s="169"/>
      <c r="D1" s="169"/>
      <c r="E1" s="169"/>
      <c r="F1" s="169"/>
      <c r="G1" s="169"/>
      <c r="H1" s="170" t="s">
        <v>150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327"/>
    </row>
    <row r="2" spans="1:45" s="177" customFormat="1" ht="15.75" x14ac:dyDescent="0.25">
      <c r="A2" s="172"/>
      <c r="B2" s="174"/>
      <c r="C2" s="174"/>
      <c r="D2" s="174"/>
      <c r="E2" s="174"/>
      <c r="F2" s="174"/>
      <c r="G2" s="174"/>
      <c r="H2" s="175" t="str">
        <f>'Identification '!I10</f>
        <v>certificate  n° :</v>
      </c>
      <c r="I2" s="672">
        <f>Sails!J2</f>
        <v>0</v>
      </c>
      <c r="J2" s="673"/>
      <c r="K2" s="673"/>
      <c r="L2" s="673"/>
      <c r="M2" s="673"/>
      <c r="N2" s="674"/>
      <c r="O2" s="174"/>
      <c r="P2" s="174"/>
      <c r="Q2" s="174"/>
      <c r="R2" s="174"/>
      <c r="S2" s="174"/>
      <c r="T2" s="174"/>
      <c r="U2" s="176"/>
      <c r="V2" s="176"/>
      <c r="W2" s="176"/>
      <c r="X2" s="176"/>
      <c r="Y2" s="175" t="str">
        <f>'Identification '!Y10</f>
        <v>National letters &amp; sail n°:</v>
      </c>
      <c r="Z2" s="572">
        <f>'Identification '!Z10</f>
        <v>0</v>
      </c>
      <c r="AA2" s="573"/>
      <c r="AB2" s="573"/>
      <c r="AC2" s="573"/>
      <c r="AD2" s="573"/>
      <c r="AE2" s="574"/>
      <c r="AF2" s="176"/>
      <c r="AG2" s="176"/>
      <c r="AH2" s="176"/>
      <c r="AI2" s="176"/>
      <c r="AJ2" s="175" t="str">
        <f>'Identification '!AK10</f>
        <v>WS n° :</v>
      </c>
      <c r="AK2" s="572">
        <f>Sails!AL2</f>
        <v>0</v>
      </c>
      <c r="AL2" s="573"/>
      <c r="AM2" s="573"/>
      <c r="AN2" s="573"/>
      <c r="AO2" s="573"/>
      <c r="AP2" s="574"/>
      <c r="AQ2" s="329"/>
      <c r="AR2" s="328"/>
    </row>
    <row r="3" spans="1:45" s="177" customFormat="1" ht="2.85" customHeight="1" x14ac:dyDescent="0.25">
      <c r="A3" s="172"/>
      <c r="B3" s="176"/>
      <c r="C3" s="176"/>
      <c r="D3" s="176"/>
      <c r="E3" s="176"/>
      <c r="F3" s="176"/>
      <c r="G3" s="176"/>
      <c r="H3" s="178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329"/>
      <c r="AR3" s="328"/>
    </row>
    <row r="4" spans="1:45" s="177" customFormat="1" ht="15.75" x14ac:dyDescent="0.25">
      <c r="A4" s="62" t="s">
        <v>183</v>
      </c>
      <c r="B4" s="34"/>
      <c r="C4" s="176"/>
      <c r="D4" s="176"/>
      <c r="E4" s="176"/>
      <c r="F4" s="176"/>
      <c r="G4" s="179"/>
      <c r="H4" s="176"/>
      <c r="I4" s="174"/>
      <c r="J4" s="174"/>
      <c r="K4" s="174"/>
      <c r="L4" s="633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5"/>
      <c r="Z4" s="321"/>
      <c r="AA4" s="176"/>
      <c r="AB4" s="176"/>
      <c r="AC4" s="174"/>
      <c r="AD4" s="174"/>
      <c r="AE4" s="174"/>
      <c r="AF4" s="175" t="str">
        <f>'Identification '!I16</f>
        <v>Brand of boat :</v>
      </c>
      <c r="AG4" s="675">
        <f>'Identification '!$J$16</f>
        <v>0</v>
      </c>
      <c r="AH4" s="676"/>
      <c r="AI4" s="676"/>
      <c r="AJ4" s="676"/>
      <c r="AK4" s="676"/>
      <c r="AL4" s="676"/>
      <c r="AM4" s="676"/>
      <c r="AN4" s="676"/>
      <c r="AO4" s="676"/>
      <c r="AP4" s="677"/>
      <c r="AQ4" s="329"/>
      <c r="AR4" s="328"/>
      <c r="AS4" s="352"/>
    </row>
    <row r="5" spans="1:45" s="177" customFormat="1" ht="2.85" customHeight="1" x14ac:dyDescent="0.25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328"/>
    </row>
    <row r="6" spans="1:45" s="183" customFormat="1" ht="2.25" customHeight="1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</row>
    <row r="7" spans="1:45" s="177" customFormat="1" ht="15.75" x14ac:dyDescent="0.25">
      <c r="A7" s="184" t="s">
        <v>202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330"/>
      <c r="AR7" s="328"/>
    </row>
    <row r="8" spans="1:45" ht="2.25" customHeight="1" x14ac:dyDescent="0.2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8"/>
      <c r="AR8" s="327"/>
    </row>
    <row r="9" spans="1:45" ht="14.1" customHeight="1" x14ac:dyDescent="0.25">
      <c r="A9" s="320" t="s">
        <v>220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J9" s="189"/>
      <c r="AK9" s="189"/>
      <c r="AL9" s="189"/>
      <c r="AM9" s="189"/>
      <c r="AN9" s="189"/>
      <c r="AO9" s="189"/>
      <c r="AP9" s="189"/>
      <c r="AQ9" s="331"/>
      <c r="AR9" s="327"/>
    </row>
    <row r="10" spans="1:45" ht="2.25" customHeight="1" x14ac:dyDescent="0.3">
      <c r="A10" s="186"/>
      <c r="B10" s="187"/>
      <c r="C10" s="187"/>
      <c r="D10" s="187"/>
      <c r="E10" s="187"/>
      <c r="F10" s="187"/>
      <c r="G10" s="187"/>
      <c r="H10" s="187" t="s">
        <v>151</v>
      </c>
      <c r="I10" s="187"/>
      <c r="J10" s="187"/>
      <c r="K10" s="187"/>
      <c r="L10" s="187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 t="s">
        <v>152</v>
      </c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90"/>
      <c r="AJ10" s="189" t="s">
        <v>153</v>
      </c>
      <c r="AK10" s="189"/>
      <c r="AL10" s="189"/>
      <c r="AM10" s="189"/>
      <c r="AN10" s="189"/>
      <c r="AO10" s="189"/>
      <c r="AP10" s="189"/>
      <c r="AQ10" s="331"/>
      <c r="AR10" s="327"/>
    </row>
    <row r="11" spans="1:45" ht="14.1" customHeight="1" x14ac:dyDescent="0.3">
      <c r="A11" s="191" t="s">
        <v>203</v>
      </c>
      <c r="B11" s="342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9"/>
      <c r="N11" s="189"/>
      <c r="O11" s="189"/>
      <c r="P11" s="187"/>
      <c r="Q11" s="189"/>
      <c r="R11" s="657"/>
      <c r="S11" s="453"/>
      <c r="T11" s="321"/>
      <c r="U11" s="321"/>
      <c r="V11" s="193" t="s">
        <v>206</v>
      </c>
      <c r="W11" s="189"/>
      <c r="X11" s="189"/>
      <c r="Y11" s="189"/>
      <c r="Z11" s="189"/>
      <c r="AA11" s="189"/>
      <c r="AB11" s="657"/>
      <c r="AC11" s="453"/>
      <c r="AD11" s="193" t="s">
        <v>208</v>
      </c>
      <c r="AE11" s="189"/>
      <c r="AF11" s="189"/>
      <c r="AG11" s="189"/>
      <c r="AH11" s="189"/>
      <c r="AI11" s="190"/>
      <c r="AJ11" s="189"/>
      <c r="AK11" s="189"/>
      <c r="AL11" s="189"/>
      <c r="AM11" s="189"/>
      <c r="AN11" s="657"/>
      <c r="AO11" s="453"/>
      <c r="AP11" s="189"/>
      <c r="AQ11" s="331"/>
      <c r="AR11" s="327"/>
    </row>
    <row r="12" spans="1:45" ht="2.25" customHeight="1" x14ac:dyDescent="0.25">
      <c r="A12" s="191"/>
      <c r="B12" s="342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9"/>
      <c r="N12" s="189"/>
      <c r="O12" s="189"/>
      <c r="P12" s="187"/>
      <c r="Q12" s="189"/>
      <c r="R12" s="189"/>
      <c r="S12" s="189"/>
      <c r="T12" s="321"/>
      <c r="U12" s="321"/>
      <c r="V12" s="193"/>
      <c r="W12" s="189"/>
      <c r="X12" s="189"/>
      <c r="Y12" s="189"/>
      <c r="Z12" s="189"/>
      <c r="AA12" s="189"/>
      <c r="AB12" s="189"/>
      <c r="AC12" s="189"/>
      <c r="AD12" s="193"/>
      <c r="AE12" s="189"/>
      <c r="AF12" s="189"/>
      <c r="AG12" s="189"/>
      <c r="AH12" s="189"/>
      <c r="AI12" s="190"/>
      <c r="AJ12" s="189"/>
      <c r="AK12" s="189"/>
      <c r="AL12" s="189"/>
      <c r="AM12" s="189"/>
      <c r="AN12" s="189"/>
      <c r="AO12" s="189"/>
      <c r="AP12" s="189"/>
      <c r="AQ12" s="331"/>
      <c r="AR12" s="327"/>
    </row>
    <row r="13" spans="1:45" ht="14.85" customHeight="1" x14ac:dyDescent="0.3">
      <c r="A13" s="191" t="s">
        <v>204</v>
      </c>
      <c r="B13" s="342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94"/>
      <c r="N13" s="194"/>
      <c r="O13" s="194"/>
      <c r="P13" s="187"/>
      <c r="Q13" s="189"/>
      <c r="R13" s="657"/>
      <c r="S13" s="453"/>
      <c r="T13" s="321"/>
      <c r="U13" s="321"/>
      <c r="V13" s="193" t="s">
        <v>207</v>
      </c>
      <c r="W13" s="195"/>
      <c r="X13" s="195"/>
      <c r="Y13" s="195"/>
      <c r="Z13" s="195"/>
      <c r="AA13" s="195"/>
      <c r="AB13" s="657"/>
      <c r="AC13" s="453"/>
      <c r="AD13" s="195"/>
      <c r="AE13" s="195"/>
      <c r="AF13" s="195"/>
      <c r="AG13" s="195"/>
      <c r="AH13" s="195"/>
      <c r="AI13" s="190"/>
      <c r="AJ13" s="193"/>
      <c r="AK13" s="193"/>
      <c r="AL13" s="193"/>
      <c r="AM13" s="193"/>
      <c r="AN13" s="657"/>
      <c r="AO13" s="453"/>
      <c r="AP13" s="195"/>
      <c r="AQ13" s="332"/>
      <c r="AR13" s="327"/>
    </row>
    <row r="14" spans="1:45" ht="2.25" customHeight="1" x14ac:dyDescent="0.25">
      <c r="A14" s="191"/>
      <c r="B14" s="342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96"/>
      <c r="N14" s="196"/>
      <c r="O14" s="196"/>
      <c r="P14" s="187"/>
      <c r="Q14" s="189"/>
      <c r="R14" s="196"/>
      <c r="S14" s="197"/>
      <c r="T14" s="321"/>
      <c r="U14" s="321"/>
      <c r="V14" s="229"/>
      <c r="W14" s="197"/>
      <c r="X14" s="197"/>
      <c r="Y14" s="197"/>
      <c r="Z14" s="197"/>
      <c r="AA14" s="197"/>
      <c r="AB14" s="197"/>
      <c r="AC14" s="189"/>
      <c r="AD14" s="229"/>
      <c r="AE14" s="197"/>
      <c r="AF14" s="197"/>
      <c r="AG14" s="197"/>
      <c r="AH14" s="197"/>
      <c r="AI14" s="190"/>
      <c r="AJ14" s="193"/>
      <c r="AK14" s="193"/>
      <c r="AL14" s="193"/>
      <c r="AM14" s="193"/>
      <c r="AN14" s="193"/>
      <c r="AO14" s="195"/>
      <c r="AP14" s="195"/>
      <c r="AQ14" s="332"/>
      <c r="AR14" s="327"/>
    </row>
    <row r="15" spans="1:45" ht="14.85" customHeight="1" x14ac:dyDescent="0.3">
      <c r="A15" s="191" t="s">
        <v>205</v>
      </c>
      <c r="B15" s="342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94"/>
      <c r="N15" s="194"/>
      <c r="O15" s="194"/>
      <c r="P15" s="187"/>
      <c r="Q15" s="189"/>
      <c r="R15" s="657"/>
      <c r="S15" s="453"/>
      <c r="T15" s="321"/>
      <c r="U15" s="321"/>
      <c r="V15" s="321"/>
      <c r="W15" s="195"/>
      <c r="X15" s="195"/>
      <c r="Y15" s="195"/>
      <c r="Z15" s="195"/>
      <c r="AA15" s="195"/>
      <c r="AB15" s="195"/>
      <c r="AC15" s="189"/>
      <c r="AD15" s="321"/>
      <c r="AE15" s="195"/>
      <c r="AF15" s="195"/>
      <c r="AG15" s="195"/>
      <c r="AH15" s="195"/>
      <c r="AI15" s="190"/>
      <c r="AJ15" s="195"/>
      <c r="AK15" s="199"/>
      <c r="AL15" s="199"/>
      <c r="AM15" s="199"/>
      <c r="AN15" s="199"/>
      <c r="AO15" s="200"/>
      <c r="AP15" s="200"/>
      <c r="AQ15" s="333"/>
      <c r="AR15" s="327"/>
    </row>
    <row r="16" spans="1:45" ht="2.25" customHeight="1" x14ac:dyDescent="0.25">
      <c r="A16" s="191"/>
      <c r="B16" s="342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96"/>
      <c r="N16" s="196"/>
      <c r="O16" s="196"/>
      <c r="P16" s="187"/>
      <c r="Q16" s="189"/>
      <c r="R16" s="196"/>
      <c r="S16" s="195"/>
      <c r="T16" s="321"/>
      <c r="U16" s="321"/>
      <c r="V16" s="321"/>
      <c r="W16" s="195"/>
      <c r="X16" s="195"/>
      <c r="Y16" s="195"/>
      <c r="Z16" s="195"/>
      <c r="AA16" s="195"/>
      <c r="AB16" s="195"/>
      <c r="AC16" s="189"/>
      <c r="AD16" s="321"/>
      <c r="AE16" s="195"/>
      <c r="AF16" s="195"/>
      <c r="AG16" s="195"/>
      <c r="AH16" s="195"/>
      <c r="AI16" s="190"/>
      <c r="AJ16" s="199" t="s">
        <v>154</v>
      </c>
      <c r="AK16" s="199"/>
      <c r="AL16" s="199"/>
      <c r="AM16" s="199"/>
      <c r="AN16" s="199"/>
      <c r="AO16" s="199"/>
      <c r="AP16" s="199"/>
      <c r="AQ16" s="201"/>
      <c r="AR16" s="327"/>
    </row>
    <row r="17" spans="1:44" ht="14.85" customHeight="1" x14ac:dyDescent="0.3">
      <c r="A17" s="191" t="s">
        <v>232</v>
      </c>
      <c r="B17" s="342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96"/>
      <c r="N17" s="196"/>
      <c r="O17" s="196"/>
      <c r="P17" s="187"/>
      <c r="Q17" s="189"/>
      <c r="R17" s="657"/>
      <c r="S17" s="453"/>
      <c r="T17" s="321"/>
      <c r="U17" s="321"/>
      <c r="V17" s="321" t="s">
        <v>92</v>
      </c>
      <c r="W17" s="195"/>
      <c r="X17" s="195"/>
      <c r="Y17" s="195"/>
      <c r="Z17" s="195"/>
      <c r="AA17" s="195"/>
      <c r="AB17" s="657"/>
      <c r="AC17" s="453"/>
      <c r="AD17" s="321" t="s">
        <v>209</v>
      </c>
      <c r="AE17" s="195"/>
      <c r="AF17" s="195"/>
      <c r="AG17" s="195"/>
      <c r="AH17" s="195"/>
      <c r="AI17" s="190"/>
      <c r="AJ17" s="195"/>
      <c r="AK17" s="195"/>
      <c r="AL17" s="195"/>
      <c r="AM17" s="195"/>
      <c r="AN17" s="657"/>
      <c r="AO17" s="453"/>
      <c r="AP17" s="195"/>
      <c r="AQ17" s="332"/>
      <c r="AR17" s="327"/>
    </row>
    <row r="18" spans="1:44" ht="2.25" customHeight="1" x14ac:dyDescent="0.25">
      <c r="A18" s="191"/>
      <c r="B18" s="342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98"/>
      <c r="N18" s="198"/>
      <c r="O18" s="202"/>
      <c r="P18" s="187"/>
      <c r="Q18" s="189"/>
      <c r="R18" s="202"/>
      <c r="S18" s="203"/>
      <c r="T18" s="203"/>
      <c r="U18" s="203"/>
      <c r="V18" s="203"/>
      <c r="W18" s="203"/>
      <c r="X18" s="203"/>
      <c r="Y18" s="203"/>
      <c r="Z18" s="203"/>
      <c r="AA18" s="190"/>
      <c r="AB18" s="190"/>
      <c r="AC18" s="189"/>
      <c r="AD18" s="321"/>
      <c r="AE18" s="146"/>
      <c r="AF18" s="146"/>
      <c r="AG18" s="146"/>
      <c r="AH18" s="146"/>
      <c r="AI18" s="190"/>
      <c r="AJ18" s="193"/>
      <c r="AK18" s="193"/>
      <c r="AL18" s="193"/>
      <c r="AM18" s="193"/>
      <c r="AN18" s="193"/>
      <c r="AO18" s="195"/>
      <c r="AP18" s="195"/>
      <c r="AQ18" s="332"/>
      <c r="AR18" s="327"/>
    </row>
    <row r="19" spans="1:44" ht="14.85" customHeight="1" x14ac:dyDescent="0.3">
      <c r="A19" s="191" t="s">
        <v>233</v>
      </c>
      <c r="B19" s="342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98"/>
      <c r="N19" s="198"/>
      <c r="O19" s="202"/>
      <c r="P19" s="187"/>
      <c r="Q19" s="189"/>
      <c r="R19" s="657"/>
      <c r="S19" s="453"/>
      <c r="T19" s="203"/>
      <c r="U19" s="203"/>
      <c r="V19" s="203"/>
      <c r="W19" s="203"/>
      <c r="X19" s="203"/>
      <c r="Y19" s="203"/>
      <c r="Z19" s="203"/>
      <c r="AA19" s="190"/>
      <c r="AB19" s="190"/>
      <c r="AC19" s="189"/>
      <c r="AD19" s="321" t="s">
        <v>210</v>
      </c>
      <c r="AE19" s="204"/>
      <c r="AF19" s="204"/>
      <c r="AG19" s="204"/>
      <c r="AH19" s="204"/>
      <c r="AI19" s="190"/>
      <c r="AJ19" s="193"/>
      <c r="AK19" s="193"/>
      <c r="AL19" s="193"/>
      <c r="AM19" s="193"/>
      <c r="AN19" s="657"/>
      <c r="AO19" s="453"/>
      <c r="AP19" s="195"/>
      <c r="AQ19" s="332"/>
      <c r="AR19" s="327"/>
    </row>
    <row r="20" spans="1:44" ht="2.25" customHeight="1" x14ac:dyDescent="0.25">
      <c r="A20" s="205"/>
      <c r="B20" s="206"/>
      <c r="C20" s="206"/>
      <c r="D20" s="206"/>
      <c r="E20" s="206"/>
      <c r="F20" s="206"/>
      <c r="G20" s="206"/>
      <c r="H20" s="206" t="s">
        <v>134</v>
      </c>
      <c r="I20" s="206"/>
      <c r="J20" s="206"/>
      <c r="K20" s="206"/>
      <c r="L20" s="206"/>
      <c r="M20" s="207"/>
      <c r="N20" s="207"/>
      <c r="O20" s="208"/>
      <c r="P20" s="208"/>
      <c r="Q20" s="208"/>
      <c r="R20" s="209"/>
      <c r="S20" s="209"/>
      <c r="T20" s="209"/>
      <c r="U20" s="209"/>
      <c r="V20" s="209"/>
      <c r="W20" s="209"/>
      <c r="X20" s="209"/>
      <c r="Y20" s="209"/>
      <c r="Z20" s="209"/>
      <c r="AA20" s="210"/>
      <c r="AB20" s="210"/>
      <c r="AC20" s="210"/>
      <c r="AD20" s="210"/>
      <c r="AE20" s="211"/>
      <c r="AF20" s="211"/>
      <c r="AG20" s="211"/>
      <c r="AH20" s="211"/>
      <c r="AI20" s="210"/>
      <c r="AJ20" s="212"/>
      <c r="AK20" s="212"/>
      <c r="AL20" s="212"/>
      <c r="AM20" s="212"/>
      <c r="AN20" s="213"/>
      <c r="AO20" s="213"/>
      <c r="AP20" s="213"/>
      <c r="AQ20" s="334"/>
      <c r="AR20" s="327"/>
    </row>
    <row r="21" spans="1:44" ht="2.25" customHeight="1" x14ac:dyDescent="0.25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5"/>
      <c r="N21" s="215"/>
      <c r="O21" s="216"/>
      <c r="P21" s="216"/>
      <c r="Q21" s="216"/>
      <c r="R21" s="217"/>
      <c r="S21" s="217"/>
      <c r="T21" s="217"/>
      <c r="U21" s="217"/>
      <c r="V21" s="217"/>
      <c r="W21" s="217"/>
      <c r="X21" s="217"/>
      <c r="Y21" s="217"/>
      <c r="Z21" s="217"/>
      <c r="AA21" s="218"/>
      <c r="AB21" s="218"/>
      <c r="AC21" s="218"/>
      <c r="AD21" s="218"/>
      <c r="AE21" s="219"/>
      <c r="AF21" s="219"/>
      <c r="AG21" s="219"/>
      <c r="AH21" s="219"/>
      <c r="AI21" s="218"/>
      <c r="AJ21" s="220"/>
      <c r="AK21" s="220"/>
      <c r="AL21" s="220"/>
      <c r="AM21" s="220"/>
      <c r="AN21" s="221"/>
      <c r="AO21" s="221"/>
      <c r="AP21" s="221"/>
      <c r="AQ21" s="221"/>
      <c r="AR21" s="327"/>
    </row>
    <row r="22" spans="1:44" ht="14.85" customHeight="1" x14ac:dyDescent="0.25">
      <c r="A22" s="184" t="s">
        <v>93</v>
      </c>
      <c r="B22" s="185"/>
      <c r="C22" s="185"/>
      <c r="D22" s="185"/>
      <c r="E22" s="185"/>
      <c r="F22" s="185"/>
      <c r="G22" s="185"/>
      <c r="H22" s="222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330"/>
      <c r="AR22" s="327"/>
    </row>
    <row r="23" spans="1:44" ht="2.25" customHeight="1" x14ac:dyDescent="0.25">
      <c r="A23" s="223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98"/>
      <c r="N23" s="198"/>
      <c r="O23" s="202"/>
      <c r="P23" s="202"/>
      <c r="Q23" s="202"/>
      <c r="R23" s="203"/>
      <c r="S23" s="203"/>
      <c r="T23" s="203"/>
      <c r="U23" s="203"/>
      <c r="V23" s="203"/>
      <c r="W23" s="203"/>
      <c r="X23" s="203"/>
      <c r="Y23" s="203"/>
      <c r="Z23" s="203"/>
      <c r="AA23" s="190"/>
      <c r="AB23" s="190"/>
      <c r="AC23" s="190"/>
      <c r="AD23" s="190"/>
      <c r="AE23" s="204"/>
      <c r="AF23" s="204"/>
      <c r="AG23" s="204"/>
      <c r="AH23" s="204"/>
      <c r="AI23" s="190"/>
      <c r="AJ23" s="199"/>
      <c r="AK23" s="199"/>
      <c r="AL23" s="199"/>
      <c r="AM23" s="199"/>
      <c r="AN23" s="199"/>
      <c r="AO23" s="199"/>
      <c r="AP23" s="199"/>
      <c r="AQ23" s="201"/>
      <c r="AR23" s="327"/>
    </row>
    <row r="24" spans="1:44" ht="14.85" customHeight="1" x14ac:dyDescent="0.25">
      <c r="A24" s="320" t="s">
        <v>99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98"/>
      <c r="N24" s="187"/>
      <c r="O24" s="187"/>
      <c r="P24" s="187"/>
      <c r="Q24" s="187"/>
      <c r="R24" s="187"/>
      <c r="S24" s="224"/>
      <c r="T24" s="225"/>
      <c r="U24" s="225"/>
      <c r="V24" s="224" t="s">
        <v>94</v>
      </c>
      <c r="W24" s="681"/>
      <c r="X24" s="682"/>
      <c r="Y24" s="683"/>
      <c r="Z24" s="187"/>
      <c r="AA24" s="187"/>
      <c r="AB24" s="187"/>
      <c r="AC24" s="203"/>
      <c r="AD24" s="203"/>
      <c r="AE24" s="203"/>
      <c r="AF24" s="203"/>
      <c r="AG24" s="203"/>
      <c r="AH24" s="203"/>
      <c r="AI24" s="225"/>
      <c r="AJ24" s="225"/>
      <c r="AK24" s="226" t="s">
        <v>95</v>
      </c>
      <c r="AL24" s="678"/>
      <c r="AM24" s="679"/>
      <c r="AN24" s="680"/>
      <c r="AO24" s="199"/>
      <c r="AP24" s="199"/>
      <c r="AQ24" s="201"/>
      <c r="AR24" s="327"/>
    </row>
    <row r="25" spans="1:44" ht="2.25" customHeight="1" x14ac:dyDescent="0.25">
      <c r="A25" s="320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98"/>
      <c r="N25" s="187"/>
      <c r="O25" s="187"/>
      <c r="P25" s="187"/>
      <c r="Q25" s="187"/>
      <c r="R25" s="187"/>
      <c r="S25" s="187"/>
      <c r="T25" s="225"/>
      <c r="U25" s="225"/>
      <c r="V25" s="187"/>
      <c r="W25" s="198"/>
      <c r="X25" s="202"/>
      <c r="Y25" s="202"/>
      <c r="Z25" s="187"/>
      <c r="AA25" s="187"/>
      <c r="AB25" s="203"/>
      <c r="AC25" s="203"/>
      <c r="AD25" s="203"/>
      <c r="AE25" s="203"/>
      <c r="AF25" s="203"/>
      <c r="AG25" s="203"/>
      <c r="AH25" s="203"/>
      <c r="AI25" s="225"/>
      <c r="AJ25" s="225"/>
      <c r="AK25" s="203"/>
      <c r="AL25" s="203"/>
      <c r="AM25" s="190"/>
      <c r="AN25" s="190"/>
      <c r="AO25" s="199"/>
      <c r="AP25" s="199"/>
      <c r="AQ25" s="201"/>
      <c r="AR25" s="327"/>
    </row>
    <row r="26" spans="1:44" ht="14.85" customHeight="1" x14ac:dyDescent="0.25">
      <c r="A26" s="320" t="s">
        <v>100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98"/>
      <c r="N26" s="187"/>
      <c r="O26" s="187"/>
      <c r="P26" s="187"/>
      <c r="Q26" s="187"/>
      <c r="R26" s="187"/>
      <c r="S26" s="224"/>
      <c r="T26" s="225"/>
      <c r="U26" s="225"/>
      <c r="V26" s="224"/>
      <c r="W26" s="678"/>
      <c r="X26" s="679"/>
      <c r="Y26" s="680"/>
      <c r="Z26" s="187" t="s">
        <v>234</v>
      </c>
      <c r="AA26" s="187"/>
      <c r="AB26" s="203"/>
      <c r="AC26" s="203"/>
      <c r="AD26" s="203"/>
      <c r="AE26" s="203"/>
      <c r="AF26" s="224"/>
      <c r="AG26" s="203"/>
      <c r="AH26" s="203"/>
      <c r="AI26" s="225"/>
      <c r="AJ26" s="225"/>
      <c r="AK26" s="224"/>
      <c r="AL26" s="203"/>
      <c r="AM26" s="190"/>
      <c r="AN26" s="190"/>
      <c r="AO26" s="199"/>
      <c r="AP26" s="199"/>
      <c r="AQ26" s="201"/>
      <c r="AR26" s="327"/>
    </row>
    <row r="27" spans="1:44" ht="2.25" customHeight="1" x14ac:dyDescent="0.25">
      <c r="A27" s="320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98"/>
      <c r="N27" s="187"/>
      <c r="O27" s="187"/>
      <c r="P27" s="187"/>
      <c r="Q27" s="187"/>
      <c r="R27" s="187"/>
      <c r="S27" s="187"/>
      <c r="T27" s="225"/>
      <c r="U27" s="225"/>
      <c r="V27" s="187"/>
      <c r="W27" s="198"/>
      <c r="X27" s="202"/>
      <c r="Y27" s="202"/>
      <c r="Z27" s="187"/>
      <c r="AA27" s="187"/>
      <c r="AB27" s="227"/>
      <c r="AC27" s="227"/>
      <c r="AD27" s="227"/>
      <c r="AE27" s="227"/>
      <c r="AF27" s="203"/>
      <c r="AG27" s="228"/>
      <c r="AH27" s="203"/>
      <c r="AI27" s="225"/>
      <c r="AJ27" s="225"/>
      <c r="AK27" s="203"/>
      <c r="AL27" s="203"/>
      <c r="AM27" s="190"/>
      <c r="AN27" s="190"/>
      <c r="AO27" s="199"/>
      <c r="AP27" s="199"/>
      <c r="AQ27" s="201"/>
      <c r="AR27" s="327"/>
    </row>
    <row r="28" spans="1:44" ht="14.85" customHeight="1" x14ac:dyDescent="0.25">
      <c r="A28" s="320" t="s">
        <v>101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98"/>
      <c r="N28" s="187"/>
      <c r="O28" s="187"/>
      <c r="P28" s="187"/>
      <c r="Q28" s="187"/>
      <c r="R28" s="187"/>
      <c r="S28" s="224"/>
      <c r="T28" s="225"/>
      <c r="U28" s="225"/>
      <c r="V28" s="224" t="s">
        <v>97</v>
      </c>
      <c r="W28" s="681"/>
      <c r="X28" s="682"/>
      <c r="Y28" s="683"/>
      <c r="Z28" s="187"/>
      <c r="AA28" s="187"/>
      <c r="AB28" s="229"/>
      <c r="AC28" s="227"/>
      <c r="AD28" s="227"/>
      <c r="AE28" s="227"/>
      <c r="AF28" s="227"/>
      <c r="AG28" s="227"/>
      <c r="AH28" s="227"/>
      <c r="AI28" s="225"/>
      <c r="AJ28" s="225"/>
      <c r="AK28" s="226" t="s">
        <v>96</v>
      </c>
      <c r="AL28" s="678"/>
      <c r="AM28" s="679"/>
      <c r="AN28" s="680"/>
      <c r="AO28" s="199"/>
      <c r="AP28" s="199"/>
      <c r="AQ28" s="201"/>
      <c r="AR28" s="327"/>
    </row>
    <row r="29" spans="1:44" ht="2.25" customHeight="1" x14ac:dyDescent="0.2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7"/>
      <c r="N29" s="207"/>
      <c r="O29" s="208"/>
      <c r="P29" s="208"/>
      <c r="Q29" s="208"/>
      <c r="R29" s="230"/>
      <c r="S29" s="230"/>
      <c r="T29" s="230"/>
      <c r="U29" s="230"/>
      <c r="V29" s="230"/>
      <c r="W29" s="230"/>
      <c r="X29" s="230"/>
      <c r="Y29" s="230"/>
      <c r="Z29" s="230"/>
      <c r="AA29" s="210"/>
      <c r="AB29" s="210"/>
      <c r="AC29" s="210"/>
      <c r="AD29" s="210"/>
      <c r="AE29" s="231"/>
      <c r="AF29" s="231"/>
      <c r="AG29" s="231"/>
      <c r="AH29" s="231"/>
      <c r="AI29" s="210"/>
      <c r="AJ29" s="232"/>
      <c r="AK29" s="232"/>
      <c r="AL29" s="232"/>
      <c r="AM29" s="232"/>
      <c r="AN29" s="232"/>
      <c r="AO29" s="232"/>
      <c r="AP29" s="232"/>
      <c r="AQ29" s="335"/>
      <c r="AR29" s="327"/>
    </row>
    <row r="30" spans="1:44" ht="2.25" customHeight="1" x14ac:dyDescent="0.25">
      <c r="A30" s="214"/>
      <c r="B30" s="214"/>
      <c r="C30" s="214"/>
      <c r="D30" s="214"/>
      <c r="E30" s="214"/>
      <c r="F30" s="214"/>
      <c r="G30" s="214"/>
      <c r="H30" s="233" t="s">
        <v>134</v>
      </c>
      <c r="I30" s="214"/>
      <c r="J30" s="214"/>
      <c r="K30" s="214"/>
      <c r="L30" s="214"/>
      <c r="M30" s="215"/>
      <c r="N30" s="215"/>
      <c r="O30" s="216"/>
      <c r="P30" s="216"/>
      <c r="Q30" s="216"/>
      <c r="R30" s="234"/>
      <c r="S30" s="234"/>
      <c r="T30" s="234"/>
      <c r="U30" s="234"/>
      <c r="V30" s="234"/>
      <c r="W30" s="234"/>
      <c r="X30" s="234"/>
      <c r="Y30" s="234"/>
      <c r="Z30" s="234"/>
      <c r="AA30" s="218"/>
      <c r="AB30" s="218"/>
      <c r="AC30" s="218"/>
      <c r="AD30" s="218"/>
      <c r="AE30" s="235"/>
      <c r="AF30" s="235"/>
      <c r="AG30" s="235"/>
      <c r="AH30" s="235"/>
      <c r="AI30" s="218"/>
      <c r="AJ30" s="236"/>
      <c r="AK30" s="236"/>
      <c r="AL30" s="236"/>
      <c r="AM30" s="236"/>
      <c r="AN30" s="236"/>
      <c r="AO30" s="236"/>
      <c r="AP30" s="236"/>
      <c r="AQ30" s="236"/>
      <c r="AR30" s="327"/>
    </row>
    <row r="31" spans="1:44" ht="14.1" customHeight="1" x14ac:dyDescent="0.25">
      <c r="A31" s="237" t="s">
        <v>213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38"/>
      <c r="N31" s="238"/>
      <c r="O31" s="239"/>
      <c r="P31" s="239"/>
      <c r="Q31" s="239"/>
      <c r="R31" s="240"/>
      <c r="S31" s="240"/>
      <c r="T31" s="240"/>
      <c r="U31" s="240"/>
      <c r="V31" s="240"/>
      <c r="W31" s="240"/>
      <c r="X31" s="240"/>
      <c r="Y31" s="240"/>
      <c r="Z31" s="240"/>
      <c r="AA31" s="241"/>
      <c r="AB31" s="241"/>
      <c r="AC31" s="241"/>
      <c r="AD31" s="241"/>
      <c r="AE31" s="242"/>
      <c r="AF31" s="242"/>
      <c r="AG31" s="242"/>
      <c r="AH31" s="242"/>
      <c r="AI31" s="241"/>
      <c r="AJ31" s="241"/>
      <c r="AK31" s="241"/>
      <c r="AL31" s="241"/>
      <c r="AM31" s="241"/>
      <c r="AN31" s="241"/>
      <c r="AO31" s="241"/>
      <c r="AP31" s="241"/>
      <c r="AQ31" s="336"/>
      <c r="AR31" s="327"/>
    </row>
    <row r="32" spans="1:44" ht="2.25" customHeight="1" x14ac:dyDescent="0.25">
      <c r="A32" s="22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98"/>
      <c r="N32" s="198"/>
      <c r="O32" s="202"/>
      <c r="P32" s="202"/>
      <c r="Q32" s="202"/>
      <c r="R32" s="227"/>
      <c r="S32" s="227"/>
      <c r="T32" s="227"/>
      <c r="U32" s="227"/>
      <c r="V32" s="227"/>
      <c r="W32" s="227"/>
      <c r="X32" s="227"/>
      <c r="Y32" s="227"/>
      <c r="Z32" s="227"/>
      <c r="AA32" s="190"/>
      <c r="AB32" s="190"/>
      <c r="AC32" s="190"/>
      <c r="AD32" s="190"/>
      <c r="AE32" s="243"/>
      <c r="AF32" s="243"/>
      <c r="AG32" s="243"/>
      <c r="AH32" s="199"/>
      <c r="AI32" s="199"/>
      <c r="AJ32" s="199"/>
      <c r="AK32" s="199"/>
      <c r="AL32" s="199"/>
      <c r="AM32" s="199"/>
      <c r="AN32" s="199"/>
      <c r="AO32" s="187"/>
      <c r="AP32" s="187"/>
      <c r="AQ32" s="188"/>
      <c r="AR32" s="327"/>
    </row>
    <row r="33" spans="1:44" ht="13.5" customHeight="1" x14ac:dyDescent="0.25">
      <c r="A33" s="186" t="s">
        <v>237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244"/>
      <c r="N33" s="244"/>
      <c r="O33" s="199"/>
      <c r="P33" s="199"/>
      <c r="Q33" s="199"/>
      <c r="R33" s="199"/>
      <c r="S33" s="199"/>
      <c r="T33" s="199"/>
      <c r="U33" s="244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3"/>
      <c r="AJ33" s="199"/>
      <c r="AK33" s="199"/>
      <c r="AL33" s="199"/>
      <c r="AM33" s="199"/>
      <c r="AN33" s="657"/>
      <c r="AO33" s="453"/>
      <c r="AP33" s="187"/>
      <c r="AQ33" s="188"/>
      <c r="AR33" s="327"/>
    </row>
    <row r="34" spans="1:44" ht="2.25" customHeight="1" x14ac:dyDescent="0.25">
      <c r="A34" s="22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98"/>
      <c r="N34" s="198"/>
      <c r="O34" s="202"/>
      <c r="P34" s="202"/>
      <c r="Q34" s="202"/>
      <c r="R34" s="227"/>
      <c r="S34" s="227"/>
      <c r="T34" s="227"/>
      <c r="U34" s="227"/>
      <c r="V34" s="227"/>
      <c r="W34" s="227"/>
      <c r="X34" s="227"/>
      <c r="Y34" s="227"/>
      <c r="Z34" s="227"/>
      <c r="AA34" s="190"/>
      <c r="AB34" s="190"/>
      <c r="AC34" s="190"/>
      <c r="AD34" s="190"/>
      <c r="AE34" s="243"/>
      <c r="AF34" s="243"/>
      <c r="AG34" s="243"/>
      <c r="AH34" s="199"/>
      <c r="AI34" s="199"/>
      <c r="AJ34" s="199"/>
      <c r="AK34" s="199"/>
      <c r="AL34" s="199"/>
      <c r="AM34" s="199"/>
      <c r="AN34" s="199"/>
      <c r="AO34" s="187"/>
      <c r="AP34" s="187"/>
      <c r="AQ34" s="188"/>
      <c r="AR34" s="327"/>
    </row>
    <row r="35" spans="1:44" ht="13.5" customHeight="1" x14ac:dyDescent="0.25">
      <c r="A35" s="186" t="s">
        <v>221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199"/>
      <c r="AF35" s="199"/>
      <c r="AG35" s="199"/>
      <c r="AH35" s="199"/>
      <c r="AI35" s="193"/>
      <c r="AJ35" s="199"/>
      <c r="AK35" s="199"/>
      <c r="AL35" s="199"/>
      <c r="AM35" s="199"/>
      <c r="AN35" s="657"/>
      <c r="AO35" s="453"/>
      <c r="AP35" s="187"/>
      <c r="AQ35" s="188"/>
      <c r="AR35" s="327"/>
    </row>
    <row r="36" spans="1:44" ht="2.25" customHeight="1" x14ac:dyDescent="0.25">
      <c r="A36" s="223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98"/>
      <c r="N36" s="198"/>
      <c r="O36" s="202"/>
      <c r="P36" s="202"/>
      <c r="Q36" s="202"/>
      <c r="R36" s="227"/>
      <c r="S36" s="227"/>
      <c r="T36" s="227"/>
      <c r="U36" s="227"/>
      <c r="V36" s="227"/>
      <c r="W36" s="227"/>
      <c r="X36" s="227"/>
      <c r="Y36" s="227"/>
      <c r="Z36" s="227"/>
      <c r="AA36" s="190"/>
      <c r="AB36" s="190"/>
      <c r="AC36" s="190"/>
      <c r="AD36" s="190"/>
      <c r="AE36" s="243"/>
      <c r="AF36" s="243"/>
      <c r="AG36" s="243"/>
      <c r="AH36" s="199"/>
      <c r="AI36" s="199"/>
      <c r="AJ36" s="199"/>
      <c r="AK36" s="199"/>
      <c r="AL36" s="199"/>
      <c r="AM36" s="199"/>
      <c r="AN36" s="199"/>
      <c r="AO36" s="187"/>
      <c r="AP36" s="187"/>
      <c r="AQ36" s="188"/>
      <c r="AR36" s="327"/>
    </row>
    <row r="37" spans="1:44" ht="13.5" customHeight="1" x14ac:dyDescent="0.25">
      <c r="A37" s="186" t="s">
        <v>113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657"/>
      <c r="AO37" s="453"/>
      <c r="AP37" s="187"/>
      <c r="AQ37" s="188"/>
      <c r="AR37" s="327"/>
    </row>
    <row r="38" spans="1:44" ht="2.25" customHeight="1" x14ac:dyDescent="0.25">
      <c r="A38" s="245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46"/>
      <c r="AR38" s="327"/>
    </row>
    <row r="39" spans="1:44" ht="2.25" customHeight="1" x14ac:dyDescent="0.25">
      <c r="A39" s="247"/>
      <c r="B39" s="247"/>
      <c r="C39" s="247"/>
      <c r="D39" s="247"/>
      <c r="E39" s="247"/>
      <c r="F39" s="247"/>
      <c r="G39" s="247"/>
      <c r="H39" s="248" t="s">
        <v>134</v>
      </c>
      <c r="I39" s="247"/>
      <c r="J39" s="247"/>
      <c r="K39" s="247"/>
      <c r="L39" s="247"/>
      <c r="M39" s="249"/>
      <c r="N39" s="249"/>
      <c r="O39" s="250"/>
      <c r="P39" s="250"/>
      <c r="Q39" s="250"/>
      <c r="R39" s="251"/>
      <c r="S39" s="251"/>
      <c r="T39" s="251"/>
      <c r="U39" s="251"/>
      <c r="V39" s="251"/>
      <c r="W39" s="251"/>
      <c r="X39" s="251"/>
      <c r="Y39" s="251"/>
      <c r="Z39" s="251"/>
      <c r="AA39" s="252"/>
      <c r="AB39" s="252"/>
      <c r="AC39" s="252"/>
      <c r="AD39" s="252"/>
      <c r="AE39" s="253"/>
      <c r="AF39" s="253"/>
      <c r="AG39" s="253"/>
      <c r="AH39" s="254"/>
      <c r="AI39" s="254"/>
      <c r="AJ39" s="254"/>
      <c r="AK39" s="254"/>
      <c r="AL39" s="254"/>
      <c r="AM39" s="254"/>
      <c r="AN39" s="254"/>
      <c r="AO39" s="255"/>
      <c r="AP39" s="255"/>
      <c r="AQ39" s="255"/>
      <c r="AR39" s="327"/>
    </row>
    <row r="40" spans="1:44" ht="14.1" customHeight="1" x14ac:dyDescent="0.25">
      <c r="A40" s="184" t="s">
        <v>98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256"/>
      <c r="AI40" s="257"/>
      <c r="AJ40" s="185"/>
      <c r="AK40" s="185"/>
      <c r="AL40" s="185"/>
      <c r="AM40" s="185"/>
      <c r="AN40" s="185"/>
      <c r="AO40" s="185"/>
      <c r="AP40" s="185"/>
      <c r="AQ40" s="330"/>
      <c r="AR40" s="327"/>
    </row>
    <row r="41" spans="1:44" ht="2.25" customHeight="1" x14ac:dyDescent="0.25">
      <c r="A41" s="258"/>
      <c r="B41" s="176"/>
      <c r="C41" s="176"/>
      <c r="D41" s="176"/>
      <c r="E41" s="176"/>
      <c r="F41" s="176"/>
      <c r="G41" s="176"/>
      <c r="H41" s="169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259"/>
      <c r="AI41" s="259"/>
      <c r="AJ41" s="259"/>
      <c r="AK41" s="176"/>
      <c r="AL41" s="176"/>
      <c r="AM41" s="176"/>
      <c r="AN41" s="176"/>
      <c r="AO41" s="176"/>
      <c r="AP41" s="176"/>
      <c r="AQ41" s="329"/>
      <c r="AR41" s="327"/>
    </row>
    <row r="42" spans="1:44" ht="14.85" customHeight="1" x14ac:dyDescent="0.25">
      <c r="A42" s="191" t="s">
        <v>238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98"/>
      <c r="N42" s="198"/>
      <c r="O42" s="202"/>
      <c r="P42" s="202"/>
      <c r="Q42" s="202"/>
      <c r="R42" s="203"/>
      <c r="S42" s="203"/>
      <c r="T42" s="203"/>
      <c r="U42" s="203"/>
      <c r="V42" s="203"/>
      <c r="W42" s="203"/>
      <c r="X42" s="203"/>
      <c r="Y42" s="203"/>
      <c r="Z42" s="203"/>
      <c r="AA42" s="190"/>
      <c r="AB42" s="190"/>
      <c r="AC42" s="190"/>
      <c r="AD42" s="190"/>
      <c r="AE42" s="204"/>
      <c r="AF42" s="204"/>
      <c r="AG42" s="204"/>
      <c r="AH42" s="698"/>
      <c r="AI42" s="699"/>
      <c r="AJ42" s="700"/>
      <c r="AK42" s="192" t="s">
        <v>235</v>
      </c>
      <c r="AL42" s="187"/>
      <c r="AM42" s="199"/>
      <c r="AN42" s="199"/>
      <c r="AO42" s="199"/>
      <c r="AP42" s="199"/>
      <c r="AQ42" s="201"/>
      <c r="AR42" s="327"/>
    </row>
    <row r="43" spans="1:44" ht="2.25" customHeight="1" x14ac:dyDescent="0.25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98"/>
      <c r="N43" s="198"/>
      <c r="O43" s="202"/>
      <c r="P43" s="202"/>
      <c r="Q43" s="202"/>
      <c r="R43" s="203"/>
      <c r="S43" s="203"/>
      <c r="T43" s="203"/>
      <c r="U43" s="203"/>
      <c r="V43" s="203"/>
      <c r="W43" s="203"/>
      <c r="X43" s="203"/>
      <c r="Y43" s="203"/>
      <c r="Z43" s="203"/>
      <c r="AA43" s="190"/>
      <c r="AB43" s="190"/>
      <c r="AC43" s="190"/>
      <c r="AD43" s="190"/>
      <c r="AE43" s="204"/>
      <c r="AF43" s="204"/>
      <c r="AG43" s="204"/>
      <c r="AH43" s="199"/>
      <c r="AI43" s="199"/>
      <c r="AJ43" s="199"/>
      <c r="AK43" s="187"/>
      <c r="AL43" s="187"/>
      <c r="AM43" s="199"/>
      <c r="AN43" s="199"/>
      <c r="AO43" s="199"/>
      <c r="AP43" s="199"/>
      <c r="AQ43" s="201"/>
      <c r="AR43" s="327"/>
    </row>
    <row r="44" spans="1:44" ht="14.85" customHeight="1" x14ac:dyDescent="0.25">
      <c r="A44" s="191" t="s">
        <v>102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98"/>
      <c r="N44" s="198"/>
      <c r="O44" s="202"/>
      <c r="P44" s="202"/>
      <c r="Q44" s="202"/>
      <c r="R44" s="203"/>
      <c r="S44" s="203"/>
      <c r="T44" s="203"/>
      <c r="U44" s="203"/>
      <c r="V44" s="203"/>
      <c r="W44" s="203"/>
      <c r="X44" s="203"/>
      <c r="Y44" s="203"/>
      <c r="Z44" s="203"/>
      <c r="AA44" s="190"/>
      <c r="AB44" s="190"/>
      <c r="AC44" s="190"/>
      <c r="AD44" s="190"/>
      <c r="AE44" s="204"/>
      <c r="AF44" s="204"/>
      <c r="AG44" s="204"/>
      <c r="AH44" s="698"/>
      <c r="AI44" s="699"/>
      <c r="AJ44" s="700"/>
      <c r="AK44" s="187"/>
      <c r="AL44" s="187"/>
      <c r="AM44" s="199"/>
      <c r="AN44" s="199"/>
      <c r="AO44" s="199"/>
      <c r="AP44" s="199"/>
      <c r="AQ44" s="201"/>
      <c r="AR44" s="327"/>
    </row>
    <row r="45" spans="1:44" s="177" customFormat="1" ht="2.25" customHeight="1" x14ac:dyDescent="0.25">
      <c r="A45" s="245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7"/>
      <c r="N45" s="206"/>
      <c r="O45" s="206"/>
      <c r="P45" s="206"/>
      <c r="Q45" s="206"/>
      <c r="R45" s="206"/>
      <c r="S45" s="260"/>
      <c r="T45" s="701"/>
      <c r="U45" s="701"/>
      <c r="V45" s="701"/>
      <c r="W45" s="206"/>
      <c r="X45" s="206"/>
      <c r="Y45" s="206"/>
      <c r="Z45" s="206"/>
      <c r="AA45" s="206"/>
      <c r="AB45" s="206"/>
      <c r="AC45" s="209"/>
      <c r="AD45" s="209"/>
      <c r="AE45" s="209"/>
      <c r="AF45" s="209"/>
      <c r="AG45" s="209"/>
      <c r="AH45" s="261"/>
      <c r="AI45" s="232"/>
      <c r="AJ45" s="261"/>
      <c r="AK45" s="181"/>
      <c r="AL45" s="181"/>
      <c r="AM45" s="232"/>
      <c r="AN45" s="232"/>
      <c r="AO45" s="232"/>
      <c r="AP45" s="232"/>
      <c r="AQ45" s="335"/>
      <c r="AR45" s="328"/>
    </row>
    <row r="46" spans="1:44" ht="2.25" customHeight="1" x14ac:dyDescent="0.25">
      <c r="A46" s="262"/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9"/>
      <c r="N46" s="247"/>
      <c r="O46" s="247"/>
      <c r="P46" s="247"/>
      <c r="Q46" s="247"/>
      <c r="R46" s="247"/>
      <c r="S46" s="247"/>
      <c r="T46" s="263"/>
      <c r="U46" s="264"/>
      <c r="V46" s="264"/>
      <c r="W46" s="247"/>
      <c r="X46" s="247"/>
      <c r="Y46" s="247"/>
      <c r="Z46" s="247"/>
      <c r="AA46" s="247"/>
      <c r="AB46" s="265"/>
      <c r="AC46" s="265"/>
      <c r="AD46" s="265"/>
      <c r="AE46" s="265"/>
      <c r="AF46" s="265"/>
      <c r="AG46" s="265"/>
      <c r="AH46" s="254"/>
      <c r="AI46" s="254"/>
      <c r="AJ46" s="254"/>
      <c r="AK46" s="252"/>
      <c r="AL46" s="252"/>
      <c r="AM46" s="254"/>
      <c r="AN46" s="254"/>
      <c r="AO46" s="254"/>
      <c r="AP46" s="254"/>
      <c r="AQ46" s="254"/>
      <c r="AR46" s="327"/>
    </row>
    <row r="47" spans="1:44" ht="14.85" customHeight="1" x14ac:dyDescent="0.25">
      <c r="A47" s="266" t="s">
        <v>103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38"/>
      <c r="N47" s="238"/>
      <c r="O47" s="239"/>
      <c r="P47" s="239"/>
      <c r="Q47" s="239"/>
      <c r="R47" s="240"/>
      <c r="S47" s="240"/>
      <c r="T47" s="240"/>
      <c r="U47" s="240"/>
      <c r="V47" s="240"/>
      <c r="W47" s="240"/>
      <c r="X47" s="240"/>
      <c r="Y47" s="240"/>
      <c r="Z47" s="240"/>
      <c r="AA47" s="241"/>
      <c r="AB47" s="241"/>
      <c r="AC47" s="241"/>
      <c r="AD47" s="241"/>
      <c r="AE47" s="242"/>
      <c r="AF47" s="242"/>
      <c r="AG47" s="242"/>
      <c r="AH47" s="242"/>
      <c r="AI47" s="241"/>
      <c r="AJ47" s="241"/>
      <c r="AK47" s="241"/>
      <c r="AL47" s="241"/>
      <c r="AM47" s="241"/>
      <c r="AN47" s="241"/>
      <c r="AO47" s="241"/>
      <c r="AP47" s="241"/>
      <c r="AQ47" s="336"/>
      <c r="AR47" s="327"/>
    </row>
    <row r="48" spans="1:44" ht="2.25" customHeight="1" x14ac:dyDescent="0.3">
      <c r="A48" s="223"/>
      <c r="B48" s="187"/>
      <c r="C48" s="187"/>
      <c r="D48" s="187"/>
      <c r="E48" s="187"/>
      <c r="F48" s="187"/>
      <c r="G48" s="187"/>
      <c r="H48" s="169"/>
      <c r="I48" s="187"/>
      <c r="J48" s="187"/>
      <c r="K48" s="187"/>
      <c r="L48" s="187"/>
      <c r="M48" s="198"/>
      <c r="N48" s="198"/>
      <c r="O48" s="202"/>
      <c r="P48" s="202"/>
      <c r="Q48" s="202"/>
      <c r="R48" s="227"/>
      <c r="S48" s="227"/>
      <c r="T48" s="227"/>
      <c r="U48" s="227"/>
      <c r="V48" s="227"/>
      <c r="W48" s="227"/>
      <c r="X48" s="227"/>
      <c r="Y48" s="227"/>
      <c r="Z48" s="227"/>
      <c r="AA48" s="190"/>
      <c r="AB48" s="190"/>
      <c r="AC48" s="190"/>
      <c r="AD48" s="190"/>
      <c r="AE48" s="243"/>
      <c r="AF48" s="243"/>
      <c r="AG48" s="243"/>
      <c r="AH48" s="243"/>
      <c r="AI48" s="190"/>
      <c r="AJ48" s="199"/>
      <c r="AK48" s="199"/>
      <c r="AL48" s="199"/>
      <c r="AM48" s="199"/>
      <c r="AN48" s="199"/>
      <c r="AO48" s="199"/>
      <c r="AP48" s="199"/>
      <c r="AQ48" s="201"/>
      <c r="AR48" s="327"/>
    </row>
    <row r="49" spans="1:44" ht="14.85" customHeight="1" x14ac:dyDescent="0.3">
      <c r="A49" s="344" t="s">
        <v>104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244"/>
      <c r="N49" s="244"/>
      <c r="O49" s="199"/>
      <c r="P49" s="199"/>
      <c r="Q49" s="199"/>
      <c r="R49" s="199"/>
      <c r="S49" s="199"/>
      <c r="T49" s="199"/>
      <c r="U49" s="244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695"/>
      <c r="AI49" s="696"/>
      <c r="AJ49" s="697"/>
      <c r="AK49" s="199"/>
      <c r="AL49" s="199"/>
      <c r="AM49" s="199"/>
      <c r="AN49" s="187"/>
      <c r="AO49" s="187"/>
      <c r="AP49" s="187"/>
      <c r="AQ49" s="188"/>
      <c r="AR49" s="327"/>
    </row>
    <row r="50" spans="1:44" ht="2.25" customHeight="1" x14ac:dyDescent="0.3">
      <c r="A50" s="345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98"/>
      <c r="N50" s="198"/>
      <c r="O50" s="202"/>
      <c r="P50" s="202"/>
      <c r="Q50" s="202"/>
      <c r="R50" s="227"/>
      <c r="S50" s="227"/>
      <c r="T50" s="227"/>
      <c r="U50" s="227"/>
      <c r="V50" s="227"/>
      <c r="W50" s="227"/>
      <c r="X50" s="227"/>
      <c r="Y50" s="227"/>
      <c r="Z50" s="227"/>
      <c r="AA50" s="190"/>
      <c r="AB50" s="190"/>
      <c r="AC50" s="190"/>
      <c r="AD50" s="190"/>
      <c r="AE50" s="243"/>
      <c r="AF50" s="243"/>
      <c r="AG50" s="243"/>
      <c r="AH50" s="199"/>
      <c r="AI50" s="199"/>
      <c r="AJ50" s="199"/>
      <c r="AK50" s="199"/>
      <c r="AL50" s="199"/>
      <c r="AM50" s="199"/>
      <c r="AN50" s="199"/>
      <c r="AO50" s="187"/>
      <c r="AP50" s="187"/>
      <c r="AQ50" s="188"/>
      <c r="AR50" s="327"/>
    </row>
    <row r="51" spans="1:44" ht="14.85" customHeight="1" x14ac:dyDescent="0.3">
      <c r="A51" s="191" t="s">
        <v>105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199"/>
      <c r="AE51" s="199"/>
      <c r="AF51" s="199"/>
      <c r="AG51" s="199"/>
      <c r="AH51" s="695"/>
      <c r="AI51" s="696"/>
      <c r="AJ51" s="697"/>
      <c r="AK51" s="193" t="s">
        <v>106</v>
      </c>
      <c r="AL51" s="195"/>
      <c r="AM51" s="195"/>
      <c r="AN51" s="193"/>
      <c r="AO51" s="199"/>
      <c r="AP51" s="199"/>
      <c r="AQ51" s="201"/>
      <c r="AR51" s="327"/>
    </row>
    <row r="52" spans="1:44" ht="2.25" customHeight="1" x14ac:dyDescent="0.3">
      <c r="A52" s="205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32"/>
      <c r="AF52" s="232"/>
      <c r="AG52" s="232"/>
      <c r="AH52" s="206"/>
      <c r="AI52" s="206"/>
      <c r="AJ52" s="206"/>
      <c r="AK52" s="213"/>
      <c r="AL52" s="213"/>
      <c r="AM52" s="213"/>
      <c r="AN52" s="268"/>
      <c r="AO52" s="268" t="s">
        <v>158</v>
      </c>
      <c r="AP52" s="268"/>
      <c r="AQ52" s="335"/>
      <c r="AR52" s="327"/>
    </row>
    <row r="53" spans="1:44" ht="2.25" customHeight="1" x14ac:dyDescent="0.3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69"/>
      <c r="AI53" s="269"/>
      <c r="AJ53" s="269"/>
      <c r="AK53" s="236"/>
      <c r="AL53" s="236"/>
      <c r="AM53" s="236"/>
      <c r="AN53" s="236"/>
      <c r="AO53" s="236"/>
      <c r="AP53" s="236"/>
      <c r="AQ53" s="236"/>
      <c r="AR53" s="327"/>
    </row>
    <row r="54" spans="1:44" ht="14.85" customHeight="1" x14ac:dyDescent="0.3">
      <c r="A54" s="266" t="s">
        <v>107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39"/>
      <c r="L54" s="240"/>
      <c r="M54" s="240"/>
      <c r="N54" s="240"/>
      <c r="O54" s="240"/>
      <c r="P54" s="240"/>
      <c r="Q54" s="270"/>
      <c r="R54" s="271"/>
      <c r="S54" s="303" t="s">
        <v>111</v>
      </c>
      <c r="T54" s="304"/>
      <c r="U54" s="305"/>
      <c r="V54" s="305"/>
      <c r="W54" s="305"/>
      <c r="X54" s="305"/>
      <c r="Y54" s="306"/>
      <c r="Z54" s="306"/>
      <c r="AA54" s="306"/>
      <c r="AB54" s="306"/>
      <c r="AC54" s="199"/>
      <c r="AD54" s="199"/>
      <c r="AE54" s="199"/>
      <c r="AF54" s="199" t="s">
        <v>216</v>
      </c>
      <c r="AG54" s="199"/>
      <c r="AH54" s="658"/>
      <c r="AI54" s="659"/>
      <c r="AJ54" s="195"/>
      <c r="AK54" s="199"/>
      <c r="AL54" s="199" t="s">
        <v>214</v>
      </c>
      <c r="AM54" s="199"/>
      <c r="AN54" s="702"/>
      <c r="AO54" s="703"/>
      <c r="AP54" s="199"/>
      <c r="AQ54" s="201"/>
      <c r="AR54" s="327"/>
    </row>
    <row r="55" spans="1:44" ht="2.25" customHeight="1" x14ac:dyDescent="0.3">
      <c r="A55" s="313"/>
      <c r="B55" s="169"/>
      <c r="C55" s="169"/>
      <c r="D55" s="169"/>
      <c r="E55" s="169"/>
      <c r="F55" s="169"/>
      <c r="G55" s="169"/>
      <c r="H55" s="169"/>
      <c r="I55" s="169"/>
      <c r="J55" s="169"/>
      <c r="K55" s="314"/>
      <c r="L55" s="314"/>
      <c r="M55" s="314"/>
      <c r="N55" s="314"/>
      <c r="O55" s="314"/>
      <c r="P55" s="314"/>
      <c r="Q55" s="315"/>
      <c r="R55" s="302"/>
      <c r="S55" s="214"/>
      <c r="T55" s="300"/>
      <c r="U55" s="300"/>
      <c r="V55" s="300"/>
      <c r="W55" s="300"/>
      <c r="X55" s="300"/>
      <c r="Y55" s="236"/>
      <c r="Z55" s="236"/>
      <c r="AA55" s="236"/>
      <c r="AB55" s="269"/>
      <c r="AC55" s="269"/>
      <c r="AD55" s="269"/>
      <c r="AE55" s="301"/>
      <c r="AF55" s="214"/>
      <c r="AR55" s="327"/>
    </row>
    <row r="56" spans="1:44" ht="14.1" customHeight="1" x14ac:dyDescent="0.3">
      <c r="A56" s="320" t="s">
        <v>239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99"/>
      <c r="L56" s="199"/>
      <c r="M56" s="199"/>
      <c r="N56" s="664" t="s">
        <v>136</v>
      </c>
      <c r="O56" s="664"/>
      <c r="P56" s="664"/>
      <c r="Q56" s="201"/>
      <c r="S56" s="237" t="s">
        <v>112</v>
      </c>
      <c r="T56" s="222"/>
      <c r="U56" s="241"/>
      <c r="V56" s="222"/>
      <c r="W56" s="241"/>
      <c r="X56" s="241"/>
      <c r="Y56" s="222"/>
      <c r="Z56" s="242"/>
      <c r="AA56" s="241"/>
      <c r="AB56" s="310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  <c r="AO56" s="241"/>
      <c r="AP56" s="241"/>
      <c r="AQ56" s="336"/>
      <c r="AR56" s="327"/>
    </row>
    <row r="57" spans="1:44" ht="2.25" customHeight="1" x14ac:dyDescent="0.3">
      <c r="A57" s="320"/>
      <c r="B57" s="187"/>
      <c r="C57" s="187"/>
      <c r="D57" s="187"/>
      <c r="E57" s="187"/>
      <c r="F57" s="187"/>
      <c r="G57" s="187"/>
      <c r="H57" s="187"/>
      <c r="I57" s="187"/>
      <c r="J57" s="187"/>
      <c r="K57" s="199"/>
      <c r="L57" s="199"/>
      <c r="M57" s="199"/>
      <c r="N57" s="193"/>
      <c r="O57" s="193"/>
      <c r="P57" s="193"/>
      <c r="Q57" s="201"/>
      <c r="S57" s="168"/>
      <c r="T57" s="169"/>
      <c r="U57" s="316"/>
      <c r="V57" s="169"/>
      <c r="W57" s="316"/>
      <c r="X57" s="317"/>
      <c r="Y57" s="169"/>
      <c r="Z57" s="318"/>
      <c r="AA57" s="318"/>
      <c r="AB57" s="318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37"/>
      <c r="AR57" s="327"/>
    </row>
    <row r="58" spans="1:44" ht="14.1" customHeight="1" x14ac:dyDescent="0.3">
      <c r="A58" s="320" t="s">
        <v>108</v>
      </c>
      <c r="B58" s="187"/>
      <c r="C58" s="187"/>
      <c r="D58" s="187"/>
      <c r="E58" s="187"/>
      <c r="F58" s="187"/>
      <c r="G58" s="187"/>
      <c r="H58" s="187"/>
      <c r="I58" s="187"/>
      <c r="J58" s="187"/>
      <c r="K58" s="694"/>
      <c r="L58" s="476"/>
      <c r="M58" s="693"/>
      <c r="N58" s="689" t="s">
        <v>132</v>
      </c>
      <c r="O58" s="690"/>
      <c r="P58" s="690"/>
      <c r="Q58" s="691"/>
      <c r="S58" s="346" t="s">
        <v>215</v>
      </c>
      <c r="T58" s="347"/>
      <c r="U58" s="347"/>
      <c r="V58" s="342"/>
      <c r="W58" s="342"/>
      <c r="X58" s="192" t="s">
        <v>217</v>
      </c>
      <c r="Y58" s="342"/>
      <c r="Z58" s="342"/>
      <c r="AA58" s="342"/>
      <c r="AB58" s="348"/>
      <c r="AC58" s="710"/>
      <c r="AD58" s="711"/>
      <c r="AE58" s="712"/>
      <c r="AF58" s="319" t="s">
        <v>114</v>
      </c>
      <c r="AG58" s="193"/>
      <c r="AH58" s="193"/>
      <c r="AI58" s="319" t="s">
        <v>55</v>
      </c>
      <c r="AJ58" s="187"/>
      <c r="AK58" s="187"/>
      <c r="AL58" s="187"/>
      <c r="AM58" s="707"/>
      <c r="AN58" s="708"/>
      <c r="AO58" s="709"/>
      <c r="AP58" s="319" t="s">
        <v>223</v>
      </c>
      <c r="AQ58" s="338"/>
      <c r="AR58" s="327"/>
    </row>
    <row r="59" spans="1:44" ht="2.25" customHeight="1" x14ac:dyDescent="0.3">
      <c r="A59" s="320"/>
      <c r="B59" s="187"/>
      <c r="C59" s="187"/>
      <c r="D59" s="187"/>
      <c r="E59" s="187"/>
      <c r="F59" s="187"/>
      <c r="G59" s="187"/>
      <c r="H59" s="187"/>
      <c r="I59" s="187"/>
      <c r="J59" s="187"/>
      <c r="K59" s="199"/>
      <c r="L59" s="199"/>
      <c r="M59" s="199"/>
      <c r="N59" s="244"/>
      <c r="O59" s="193"/>
      <c r="P59" s="193"/>
      <c r="Q59" s="201"/>
      <c r="S59" s="346"/>
      <c r="T59" s="321"/>
      <c r="U59" s="199"/>
      <c r="V59" s="199"/>
      <c r="W59" s="187"/>
      <c r="X59" s="187"/>
      <c r="Y59" s="187"/>
      <c r="Z59" s="187"/>
      <c r="AA59" s="192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338"/>
      <c r="AR59" s="327"/>
    </row>
    <row r="60" spans="1:44" ht="14.1" customHeight="1" x14ac:dyDescent="0.3">
      <c r="A60" s="320" t="s">
        <v>109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694"/>
      <c r="L60" s="476"/>
      <c r="M60" s="693"/>
      <c r="N60" s="689" t="s">
        <v>219</v>
      </c>
      <c r="O60" s="690"/>
      <c r="P60" s="690"/>
      <c r="Q60" s="691"/>
      <c r="S60" s="715" t="s">
        <v>226</v>
      </c>
      <c r="T60" s="716"/>
      <c r="U60" s="716"/>
      <c r="V60" s="716"/>
      <c r="W60" s="714" t="s">
        <v>227</v>
      </c>
      <c r="X60" s="714"/>
      <c r="Y60" s="714"/>
      <c r="Z60" s="714"/>
      <c r="AA60" s="714"/>
      <c r="AB60" s="714"/>
      <c r="AC60" s="714"/>
      <c r="AD60" s="714"/>
      <c r="AE60" s="714"/>
      <c r="AF60" s="714"/>
      <c r="AG60" s="714"/>
      <c r="AH60" s="714"/>
      <c r="AI60" s="714"/>
      <c r="AJ60" s="714"/>
      <c r="AK60" s="714"/>
      <c r="AL60" s="714"/>
      <c r="AM60" s="707"/>
      <c r="AN60" s="708"/>
      <c r="AO60" s="709"/>
      <c r="AP60" s="193"/>
      <c r="AQ60" s="338"/>
      <c r="AR60" s="327"/>
    </row>
    <row r="61" spans="1:44" s="275" customFormat="1" ht="2.25" customHeight="1" x14ac:dyDescent="0.3">
      <c r="A61" s="320"/>
      <c r="B61" s="187"/>
      <c r="C61" s="187"/>
      <c r="D61" s="187"/>
      <c r="E61" s="187"/>
      <c r="F61" s="187"/>
      <c r="G61" s="187"/>
      <c r="H61" s="187"/>
      <c r="I61" s="187"/>
      <c r="J61" s="187"/>
      <c r="K61" s="274"/>
      <c r="L61" s="274"/>
      <c r="M61" s="274"/>
      <c r="N61" s="244"/>
      <c r="O61" s="193"/>
      <c r="P61" s="193"/>
      <c r="Q61" s="201"/>
      <c r="S61" s="715"/>
      <c r="T61" s="716"/>
      <c r="U61" s="716"/>
      <c r="V61" s="716"/>
      <c r="W61" s="714"/>
      <c r="X61" s="714"/>
      <c r="Y61" s="714"/>
      <c r="Z61" s="714"/>
      <c r="AA61" s="714"/>
      <c r="AB61" s="714"/>
      <c r="AC61" s="714"/>
      <c r="AD61" s="714"/>
      <c r="AE61" s="714"/>
      <c r="AF61" s="714"/>
      <c r="AG61" s="714"/>
      <c r="AH61" s="714"/>
      <c r="AI61" s="714"/>
      <c r="AJ61" s="714"/>
      <c r="AK61" s="714"/>
      <c r="AL61" s="714"/>
      <c r="AM61" s="193"/>
      <c r="AN61" s="193"/>
      <c r="AO61" s="193"/>
      <c r="AP61" s="193"/>
      <c r="AQ61" s="338"/>
      <c r="AR61" s="214"/>
    </row>
    <row r="62" spans="1:44" ht="14.1" customHeight="1" x14ac:dyDescent="0.3">
      <c r="A62" s="320" t="s">
        <v>222</v>
      </c>
      <c r="B62" s="187"/>
      <c r="C62" s="187"/>
      <c r="D62" s="187"/>
      <c r="E62" s="187"/>
      <c r="F62" s="187"/>
      <c r="G62" s="187"/>
      <c r="H62" s="187"/>
      <c r="I62" s="187"/>
      <c r="J62" s="187"/>
      <c r="K62" s="694"/>
      <c r="L62" s="476"/>
      <c r="M62" s="693"/>
      <c r="N62" s="689" t="s">
        <v>128</v>
      </c>
      <c r="O62" s="690"/>
      <c r="P62" s="690"/>
      <c r="Q62" s="691"/>
      <c r="S62" s="715"/>
      <c r="T62" s="716"/>
      <c r="U62" s="716"/>
      <c r="V62" s="716"/>
      <c r="W62" s="714"/>
      <c r="X62" s="714"/>
      <c r="Y62" s="714"/>
      <c r="Z62" s="714"/>
      <c r="AA62" s="714"/>
      <c r="AB62" s="714"/>
      <c r="AC62" s="714"/>
      <c r="AD62" s="714"/>
      <c r="AE62" s="714"/>
      <c r="AF62" s="714"/>
      <c r="AG62" s="714"/>
      <c r="AH62" s="714"/>
      <c r="AI62" s="714"/>
      <c r="AJ62" s="714"/>
      <c r="AK62" s="714"/>
      <c r="AL62" s="714"/>
      <c r="AM62" s="350" t="s">
        <v>228</v>
      </c>
      <c r="AN62" s="193"/>
      <c r="AO62" s="193"/>
      <c r="AP62" s="193"/>
      <c r="AQ62" s="338"/>
      <c r="AR62" s="327"/>
    </row>
    <row r="63" spans="1:44" ht="2.25" customHeight="1" x14ac:dyDescent="0.3">
      <c r="A63" s="320"/>
      <c r="B63" s="187"/>
      <c r="C63" s="187"/>
      <c r="D63" s="187"/>
      <c r="E63" s="187"/>
      <c r="F63" s="187"/>
      <c r="G63" s="187"/>
      <c r="H63" s="187"/>
      <c r="I63" s="187"/>
      <c r="J63" s="187"/>
      <c r="K63" s="199"/>
      <c r="L63" s="199"/>
      <c r="M63" s="199"/>
      <c r="N63" s="244"/>
      <c r="O63" s="193"/>
      <c r="P63" s="193"/>
      <c r="Q63" s="201"/>
      <c r="S63" s="346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338"/>
      <c r="AR63" s="327"/>
    </row>
    <row r="64" spans="1:44" ht="14.1" customHeight="1" x14ac:dyDescent="0.3">
      <c r="A64" s="320" t="s">
        <v>110</v>
      </c>
      <c r="B64" s="187"/>
      <c r="C64" s="187"/>
      <c r="D64" s="187"/>
      <c r="E64" s="187"/>
      <c r="F64" s="187"/>
      <c r="G64" s="187"/>
      <c r="H64" s="187"/>
      <c r="I64" s="187"/>
      <c r="J64" s="187"/>
      <c r="K64" s="694"/>
      <c r="L64" s="476"/>
      <c r="M64" s="693"/>
      <c r="N64" s="689" t="s">
        <v>129</v>
      </c>
      <c r="O64" s="690"/>
      <c r="P64" s="690"/>
      <c r="Q64" s="691"/>
      <c r="S64" s="346" t="s">
        <v>224</v>
      </c>
      <c r="T64" s="193"/>
      <c r="U64" s="193"/>
      <c r="V64" s="348"/>
      <c r="W64" s="713" t="s">
        <v>225</v>
      </c>
      <c r="X64" s="713"/>
      <c r="Y64" s="713"/>
      <c r="Z64" s="713"/>
      <c r="AA64" s="713"/>
      <c r="AB64" s="713"/>
      <c r="AC64" s="713"/>
      <c r="AD64" s="713"/>
      <c r="AE64" s="713"/>
      <c r="AF64" s="713"/>
      <c r="AG64" s="713"/>
      <c r="AH64" s="713"/>
      <c r="AI64" s="713"/>
      <c r="AJ64" s="713"/>
      <c r="AK64" s="713"/>
      <c r="AL64" s="713"/>
      <c r="AM64" s="707"/>
      <c r="AN64" s="708"/>
      <c r="AO64" s="709"/>
      <c r="AP64" s="193"/>
      <c r="AQ64" s="338"/>
      <c r="AR64" s="327"/>
    </row>
    <row r="65" spans="1:45" ht="2.25" customHeight="1" x14ac:dyDescent="0.3">
      <c r="A65" s="320"/>
      <c r="B65" s="187"/>
      <c r="C65" s="187"/>
      <c r="D65" s="187"/>
      <c r="E65" s="187"/>
      <c r="F65" s="187"/>
      <c r="G65" s="187"/>
      <c r="H65" s="187"/>
      <c r="I65" s="187"/>
      <c r="J65" s="187"/>
      <c r="K65" s="199"/>
      <c r="L65" s="199"/>
      <c r="M65" s="199"/>
      <c r="N65" s="244"/>
      <c r="O65" s="193"/>
      <c r="P65" s="193"/>
      <c r="Q65" s="201"/>
      <c r="S65" s="346"/>
      <c r="T65" s="193"/>
      <c r="U65" s="193"/>
      <c r="V65" s="193"/>
      <c r="W65" s="713"/>
      <c r="X65" s="713"/>
      <c r="Y65" s="713"/>
      <c r="Z65" s="713"/>
      <c r="AA65" s="713"/>
      <c r="AB65" s="713"/>
      <c r="AC65" s="713"/>
      <c r="AD65" s="713"/>
      <c r="AE65" s="713"/>
      <c r="AF65" s="713"/>
      <c r="AG65" s="713"/>
      <c r="AH65" s="713"/>
      <c r="AI65" s="713"/>
      <c r="AJ65" s="713"/>
      <c r="AK65" s="713"/>
      <c r="AL65" s="713"/>
      <c r="AM65" s="193"/>
      <c r="AN65" s="193"/>
      <c r="AO65" s="193"/>
      <c r="AP65" s="193"/>
      <c r="AQ65" s="338"/>
      <c r="AR65" s="327"/>
    </row>
    <row r="66" spans="1:45" ht="14.1" customHeight="1" x14ac:dyDescent="0.3">
      <c r="A66" s="320" t="s">
        <v>133</v>
      </c>
      <c r="B66" s="187"/>
      <c r="C66" s="187"/>
      <c r="D66" s="187"/>
      <c r="E66" s="187"/>
      <c r="F66" s="187"/>
      <c r="G66" s="187"/>
      <c r="H66" s="187"/>
      <c r="I66" s="187"/>
      <c r="J66" s="187"/>
      <c r="K66" s="692"/>
      <c r="L66" s="476"/>
      <c r="M66" s="693"/>
      <c r="N66" s="689" t="s">
        <v>130</v>
      </c>
      <c r="O66" s="690"/>
      <c r="P66" s="690"/>
      <c r="Q66" s="691"/>
      <c r="S66" s="663" t="s">
        <v>229</v>
      </c>
      <c r="T66" s="664"/>
      <c r="U66" s="664"/>
      <c r="V66" s="664"/>
      <c r="W66" s="664"/>
      <c r="X66" s="192" t="s">
        <v>218</v>
      </c>
      <c r="Y66" s="193"/>
      <c r="Z66" s="187"/>
      <c r="AA66" s="187"/>
      <c r="AB66" s="187"/>
      <c r="AC66" s="193"/>
      <c r="AD66" s="187"/>
      <c r="AE66" s="704"/>
      <c r="AF66" s="705"/>
      <c r="AG66" s="706"/>
      <c r="AH66" s="187"/>
      <c r="AI66" s="187" t="s">
        <v>230</v>
      </c>
      <c r="AJ66" s="187"/>
      <c r="AK66" s="187"/>
      <c r="AL66" s="193"/>
      <c r="AM66" s="193"/>
      <c r="AN66" s="193"/>
      <c r="AO66" s="193"/>
      <c r="AP66" s="193"/>
      <c r="AQ66" s="338"/>
      <c r="AR66" s="220"/>
    </row>
    <row r="67" spans="1:45" ht="2.25" customHeight="1" x14ac:dyDescent="0.3">
      <c r="A67" s="245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76"/>
      <c r="N67" s="276"/>
      <c r="O67" s="276"/>
      <c r="P67" s="276"/>
      <c r="Q67" s="277"/>
      <c r="R67" s="311"/>
      <c r="S67" s="245"/>
      <c r="T67" s="206"/>
      <c r="U67" s="206"/>
      <c r="V67" s="206"/>
      <c r="W67" s="206"/>
      <c r="X67" s="206"/>
      <c r="Y67" s="206"/>
      <c r="Z67" s="206"/>
      <c r="AA67" s="206"/>
      <c r="AB67" s="206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339"/>
      <c r="AR67" s="327"/>
    </row>
    <row r="68" spans="1:45" ht="2.25" customHeight="1" x14ac:dyDescent="0.3">
      <c r="A68" s="214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36"/>
      <c r="N68" s="236"/>
      <c r="O68" s="236"/>
      <c r="P68" s="236"/>
      <c r="Q68" s="236"/>
      <c r="R68" s="308"/>
      <c r="S68" s="307"/>
      <c r="T68" s="214"/>
      <c r="U68" s="214"/>
      <c r="V68" s="214"/>
      <c r="W68" s="665"/>
      <c r="X68" s="665"/>
      <c r="Y68" s="665"/>
      <c r="Z68" s="236"/>
      <c r="AA68" s="236"/>
      <c r="AB68" s="236"/>
      <c r="AC68" s="236"/>
      <c r="AD68" s="236"/>
      <c r="AE68" s="236"/>
      <c r="AF68" s="236"/>
      <c r="AG68" s="236"/>
      <c r="AH68" s="307" t="s">
        <v>163</v>
      </c>
      <c r="AI68" s="307"/>
      <c r="AJ68" s="214"/>
      <c r="AK68" s="236"/>
      <c r="AL68" s="236"/>
      <c r="AM68" s="236"/>
      <c r="AN68" s="236"/>
      <c r="AO68" s="236"/>
      <c r="AP68" s="236"/>
      <c r="AQ68" s="236"/>
      <c r="AR68" s="327"/>
    </row>
    <row r="69" spans="1:45" ht="15.6" x14ac:dyDescent="0.3">
      <c r="A69" s="312" t="s">
        <v>122</v>
      </c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222"/>
      <c r="M69" s="222"/>
      <c r="N69" s="222"/>
      <c r="O69" s="222"/>
      <c r="P69" s="222"/>
      <c r="Q69" s="222"/>
      <c r="R69" s="222"/>
      <c r="S69" s="222"/>
      <c r="T69" s="222"/>
      <c r="U69" s="272"/>
      <c r="W69" s="312" t="s">
        <v>115</v>
      </c>
      <c r="X69" s="309"/>
      <c r="Y69" s="309"/>
      <c r="Z69" s="309"/>
      <c r="AA69" s="309"/>
      <c r="AB69" s="222"/>
      <c r="AC69" s="222"/>
      <c r="AD69" s="222"/>
      <c r="AE69" s="222"/>
      <c r="AF69" s="222"/>
      <c r="AG69" s="222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27"/>
    </row>
    <row r="70" spans="1:45" ht="2.25" customHeight="1" x14ac:dyDescent="0.3">
      <c r="A70" s="22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8"/>
      <c r="W70" s="223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 t="s">
        <v>164</v>
      </c>
      <c r="AI70" s="187"/>
      <c r="AJ70" s="187"/>
      <c r="AK70" s="187"/>
      <c r="AL70" s="187"/>
      <c r="AM70" s="187"/>
      <c r="AN70" s="187"/>
      <c r="AO70" s="187"/>
      <c r="AP70" s="187"/>
      <c r="AQ70" s="188"/>
      <c r="AR70" s="327"/>
    </row>
    <row r="71" spans="1:45" x14ac:dyDescent="0.3">
      <c r="A71" s="273" t="s">
        <v>211</v>
      </c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657"/>
      <c r="T71" s="453"/>
      <c r="U71" s="188"/>
      <c r="W71" s="186" t="s">
        <v>116</v>
      </c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658"/>
      <c r="AP71" s="659"/>
      <c r="AQ71" s="188"/>
      <c r="AR71" s="327"/>
    </row>
    <row r="72" spans="1:45" ht="2.25" customHeight="1" x14ac:dyDescent="0.3">
      <c r="A72" s="223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8"/>
      <c r="W72" s="186"/>
      <c r="X72" s="187"/>
      <c r="Y72" s="187"/>
      <c r="Z72" s="187"/>
      <c r="AA72" s="187"/>
      <c r="AB72" s="187" t="s">
        <v>173</v>
      </c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8"/>
      <c r="AR72" s="327"/>
    </row>
    <row r="73" spans="1:45" x14ac:dyDescent="0.3">
      <c r="A73" s="273" t="s">
        <v>135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278" t="s">
        <v>236</v>
      </c>
      <c r="S73" s="657"/>
      <c r="T73" s="453"/>
      <c r="U73" s="188"/>
      <c r="W73" s="186" t="s">
        <v>117</v>
      </c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658"/>
      <c r="AP73" s="659"/>
      <c r="AQ73" s="188"/>
      <c r="AR73" s="327"/>
    </row>
    <row r="74" spans="1:45" ht="2.25" customHeight="1" x14ac:dyDescent="0.3">
      <c r="A74" s="223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8"/>
      <c r="W74" s="666"/>
      <c r="X74" s="667"/>
      <c r="Y74" s="667"/>
      <c r="Z74" s="667"/>
      <c r="AA74" s="667"/>
      <c r="AB74" s="667"/>
      <c r="AC74" s="667"/>
      <c r="AD74" s="667"/>
      <c r="AE74" s="667"/>
      <c r="AF74" s="667"/>
      <c r="AG74" s="668"/>
      <c r="AH74" s="187"/>
      <c r="AI74" s="187"/>
      <c r="AJ74" s="187"/>
      <c r="AK74" s="187"/>
      <c r="AL74" s="187"/>
      <c r="AM74" s="187"/>
      <c r="AN74" s="187"/>
      <c r="AO74" s="187"/>
      <c r="AP74" s="187"/>
      <c r="AQ74" s="188"/>
      <c r="AR74" s="327"/>
    </row>
    <row r="75" spans="1:45" x14ac:dyDescent="0.3">
      <c r="A75" s="273" t="s">
        <v>123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278" t="s">
        <v>127</v>
      </c>
      <c r="S75" s="657"/>
      <c r="T75" s="453"/>
      <c r="U75" s="188"/>
      <c r="W75" s="186" t="s">
        <v>118</v>
      </c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658"/>
      <c r="AP75" s="659"/>
      <c r="AQ75" s="188"/>
      <c r="AR75" s="327"/>
    </row>
    <row r="76" spans="1:45" ht="2.25" customHeight="1" x14ac:dyDescent="0.3">
      <c r="A76" s="273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8"/>
      <c r="W76" s="666"/>
      <c r="X76" s="667"/>
      <c r="Y76" s="667"/>
      <c r="Z76" s="667"/>
      <c r="AA76" s="667"/>
      <c r="AB76" s="667"/>
      <c r="AC76" s="667"/>
      <c r="AD76" s="667"/>
      <c r="AE76" s="667"/>
      <c r="AF76" s="667"/>
      <c r="AG76" s="668"/>
      <c r="AH76" s="187" t="s">
        <v>175</v>
      </c>
      <c r="AI76" s="187"/>
      <c r="AJ76" s="187"/>
      <c r="AK76" s="187"/>
      <c r="AL76" s="187"/>
      <c r="AM76" s="187"/>
      <c r="AN76" s="187"/>
      <c r="AO76" s="187"/>
      <c r="AP76" s="187"/>
      <c r="AQ76" s="188"/>
      <c r="AR76" s="327"/>
    </row>
    <row r="77" spans="1:45" x14ac:dyDescent="0.3">
      <c r="A77" s="273" t="s">
        <v>124</v>
      </c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278" t="s">
        <v>125</v>
      </c>
      <c r="S77" s="657"/>
      <c r="T77" s="453"/>
      <c r="U77" s="188"/>
      <c r="W77" s="186" t="s">
        <v>119</v>
      </c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658"/>
      <c r="AP77" s="659"/>
      <c r="AQ77" s="188"/>
      <c r="AR77" s="327"/>
    </row>
    <row r="78" spans="1:45" ht="2.25" customHeight="1" x14ac:dyDescent="0.3">
      <c r="A78" s="273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8"/>
      <c r="W78" s="186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8"/>
      <c r="AR78" s="327"/>
    </row>
    <row r="79" spans="1:45" x14ac:dyDescent="0.3">
      <c r="A79" s="273"/>
      <c r="B79" s="187"/>
      <c r="C79" s="187"/>
      <c r="D79" s="187" t="s">
        <v>212</v>
      </c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278" t="s">
        <v>125</v>
      </c>
      <c r="S79" s="657"/>
      <c r="T79" s="453"/>
      <c r="U79" s="188"/>
      <c r="W79" s="186" t="s">
        <v>120</v>
      </c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658"/>
      <c r="AP79" s="659"/>
      <c r="AQ79" s="188"/>
      <c r="AR79" s="327"/>
      <c r="AS79" s="279"/>
    </row>
    <row r="80" spans="1:45" ht="2.25" customHeight="1" x14ac:dyDescent="0.3">
      <c r="A80" s="273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8"/>
      <c r="W80" s="186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8"/>
      <c r="AR80" s="327"/>
    </row>
    <row r="81" spans="1:44" x14ac:dyDescent="0.3">
      <c r="A81" s="273" t="s">
        <v>126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657"/>
      <c r="T81" s="453"/>
      <c r="U81" s="188"/>
      <c r="W81" s="343" t="s">
        <v>121</v>
      </c>
      <c r="X81" s="341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658"/>
      <c r="AP81" s="659"/>
      <c r="AQ81" s="188"/>
      <c r="AR81" s="327"/>
    </row>
    <row r="82" spans="1:44" ht="2.25" customHeight="1" x14ac:dyDescent="0.3">
      <c r="A82" s="205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46"/>
      <c r="W82" s="205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46"/>
      <c r="AR82" s="327"/>
    </row>
    <row r="83" spans="1:44" ht="2.25" customHeight="1" x14ac:dyDescent="0.3">
      <c r="L83" s="171" t="s">
        <v>177</v>
      </c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47"/>
      <c r="AI83" s="247"/>
      <c r="AJ83" s="247"/>
      <c r="AK83" s="255"/>
      <c r="AL83" s="255"/>
      <c r="AM83" s="255"/>
      <c r="AN83" s="255"/>
      <c r="AO83" s="255"/>
      <c r="AP83" s="255"/>
      <c r="AQ83" s="255"/>
      <c r="AR83" s="327"/>
    </row>
    <row r="84" spans="1:44" ht="2.25" customHeight="1" x14ac:dyDescent="0.3">
      <c r="A84" s="280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327"/>
    </row>
    <row r="85" spans="1:44" ht="15" customHeight="1" x14ac:dyDescent="0.3">
      <c r="A85" s="223" t="s">
        <v>198</v>
      </c>
      <c r="B85" s="187"/>
      <c r="C85" s="187"/>
      <c r="D85" s="187"/>
      <c r="E85" s="187"/>
      <c r="F85" s="187"/>
      <c r="G85" s="187"/>
      <c r="H85" s="187"/>
      <c r="I85" s="187"/>
      <c r="J85" s="187"/>
      <c r="K85" s="353">
        <f>'Identification '!K81</f>
        <v>0</v>
      </c>
      <c r="L85" s="187"/>
      <c r="M85" s="187" t="s">
        <v>199</v>
      </c>
      <c r="N85" s="187"/>
      <c r="O85" s="187"/>
      <c r="P85" s="187"/>
      <c r="Q85" s="187"/>
      <c r="R85" s="187"/>
      <c r="S85" s="187"/>
      <c r="T85" s="187"/>
      <c r="U85" s="187"/>
      <c r="V85" s="353">
        <f>'Identification '!K83</f>
        <v>0</v>
      </c>
      <c r="W85" s="187"/>
      <c r="X85" s="187"/>
      <c r="Y85" s="187" t="s">
        <v>142</v>
      </c>
      <c r="Z85" s="187"/>
      <c r="AA85" s="187"/>
      <c r="AB85" s="660"/>
      <c r="AC85" s="661"/>
      <c r="AD85" s="661"/>
      <c r="AE85" s="661"/>
      <c r="AF85" s="662"/>
      <c r="AG85" s="199"/>
      <c r="AH85" s="199"/>
      <c r="AI85" s="199"/>
      <c r="AJ85" s="199"/>
      <c r="AK85" s="199"/>
      <c r="AL85" s="199"/>
      <c r="AM85" s="199"/>
      <c r="AN85" s="187"/>
      <c r="AO85" s="187"/>
      <c r="AP85" s="187"/>
      <c r="AQ85" s="188"/>
      <c r="AR85" s="327"/>
    </row>
    <row r="86" spans="1:44" ht="2.25" customHeight="1" x14ac:dyDescent="0.3">
      <c r="A86" s="282"/>
      <c r="B86" s="179"/>
      <c r="C86" s="179"/>
      <c r="D86" s="179"/>
      <c r="E86" s="179"/>
      <c r="F86" s="179"/>
      <c r="G86" s="179"/>
      <c r="H86" s="179"/>
      <c r="I86" s="179"/>
      <c r="J86" s="187"/>
      <c r="K86" s="187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87"/>
      <c r="W86" s="173"/>
      <c r="X86" s="173"/>
      <c r="Y86" s="173"/>
      <c r="Z86" s="173"/>
      <c r="AA86" s="173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283"/>
      <c r="AO86" s="283"/>
      <c r="AP86" s="283"/>
      <c r="AQ86" s="340"/>
      <c r="AR86" s="327"/>
    </row>
    <row r="87" spans="1:44" ht="2.25" customHeight="1" x14ac:dyDescent="0.3">
      <c r="A87" s="282"/>
      <c r="B87" s="179"/>
      <c r="C87" s="179"/>
      <c r="D87" s="179"/>
      <c r="E87" s="179"/>
      <c r="F87" s="179"/>
      <c r="G87" s="179"/>
      <c r="H87" s="179"/>
      <c r="I87" s="179"/>
      <c r="J87" s="187"/>
      <c r="K87" s="187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87"/>
      <c r="W87" s="173"/>
      <c r="X87" s="173"/>
      <c r="Y87" s="173"/>
      <c r="Z87" s="173"/>
      <c r="AA87" s="173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283"/>
      <c r="AO87" s="283"/>
      <c r="AP87" s="283"/>
      <c r="AQ87" s="340"/>
      <c r="AR87" s="327"/>
    </row>
    <row r="88" spans="1:44" ht="15.75" customHeight="1" x14ac:dyDescent="0.3">
      <c r="A88" s="284"/>
      <c r="B88" s="684" t="s">
        <v>181</v>
      </c>
      <c r="C88" s="388"/>
      <c r="D88" s="388"/>
      <c r="E88" s="388"/>
      <c r="F88" s="388"/>
      <c r="G88" s="388"/>
      <c r="H88" s="388"/>
      <c r="I88" s="388"/>
      <c r="J88" s="388"/>
      <c r="K88" s="685"/>
      <c r="L88" s="187"/>
      <c r="M88" s="669" t="s">
        <v>145</v>
      </c>
      <c r="N88" s="670"/>
      <c r="O88" s="670"/>
      <c r="P88" s="670"/>
      <c r="Q88" s="670"/>
      <c r="R88" s="670"/>
      <c r="S88" s="670"/>
      <c r="T88" s="670"/>
      <c r="U88" s="670"/>
      <c r="V88" s="670"/>
      <c r="W88" s="670"/>
      <c r="X88" s="670"/>
      <c r="Y88" s="670"/>
      <c r="Z88" s="670"/>
      <c r="AA88" s="670"/>
      <c r="AB88" s="670"/>
      <c r="AC88" s="670"/>
      <c r="AD88" s="670"/>
      <c r="AE88" s="670"/>
      <c r="AF88" s="670"/>
      <c r="AG88" s="670"/>
      <c r="AH88" s="670"/>
      <c r="AI88" s="670"/>
      <c r="AJ88" s="670"/>
      <c r="AK88" s="670"/>
      <c r="AL88" s="670"/>
      <c r="AM88" s="670"/>
      <c r="AN88" s="670"/>
      <c r="AO88" s="670"/>
      <c r="AP88" s="671"/>
      <c r="AQ88" s="285"/>
      <c r="AR88" s="327"/>
    </row>
    <row r="89" spans="1:44" x14ac:dyDescent="0.3">
      <c r="A89" s="285"/>
      <c r="B89" s="684"/>
      <c r="C89" s="388"/>
      <c r="D89" s="388"/>
      <c r="E89" s="388"/>
      <c r="F89" s="388"/>
      <c r="G89" s="388"/>
      <c r="H89" s="388"/>
      <c r="I89" s="388"/>
      <c r="J89" s="388"/>
      <c r="K89" s="685"/>
      <c r="L89" s="187"/>
      <c r="M89" s="651"/>
      <c r="N89" s="652"/>
      <c r="O89" s="652"/>
      <c r="P89" s="652"/>
      <c r="Q89" s="652"/>
      <c r="R89" s="652"/>
      <c r="S89" s="652"/>
      <c r="T89" s="652"/>
      <c r="U89" s="652"/>
      <c r="V89" s="652"/>
      <c r="W89" s="652"/>
      <c r="X89" s="652"/>
      <c r="Y89" s="652"/>
      <c r="Z89" s="652"/>
      <c r="AA89" s="652"/>
      <c r="AB89" s="652"/>
      <c r="AC89" s="652"/>
      <c r="AD89" s="652"/>
      <c r="AE89" s="652"/>
      <c r="AF89" s="652"/>
      <c r="AG89" s="652"/>
      <c r="AH89" s="652"/>
      <c r="AI89" s="652"/>
      <c r="AJ89" s="652"/>
      <c r="AK89" s="652"/>
      <c r="AL89" s="652"/>
      <c r="AM89" s="652"/>
      <c r="AN89" s="652"/>
      <c r="AO89" s="652"/>
      <c r="AP89" s="653"/>
      <c r="AQ89" s="285"/>
      <c r="AR89" s="327"/>
    </row>
    <row r="90" spans="1:44" x14ac:dyDescent="0.3">
      <c r="A90" s="285"/>
      <c r="B90" s="684"/>
      <c r="C90" s="388"/>
      <c r="D90" s="388"/>
      <c r="E90" s="388"/>
      <c r="F90" s="388"/>
      <c r="G90" s="388"/>
      <c r="H90" s="388"/>
      <c r="I90" s="388"/>
      <c r="J90" s="388"/>
      <c r="K90" s="685"/>
      <c r="L90" s="187"/>
      <c r="M90" s="651"/>
      <c r="N90" s="652"/>
      <c r="O90" s="652"/>
      <c r="P90" s="652"/>
      <c r="Q90" s="652"/>
      <c r="R90" s="652"/>
      <c r="S90" s="652"/>
      <c r="T90" s="652"/>
      <c r="U90" s="652"/>
      <c r="V90" s="652"/>
      <c r="W90" s="652"/>
      <c r="X90" s="652"/>
      <c r="Y90" s="652"/>
      <c r="Z90" s="652"/>
      <c r="AA90" s="652"/>
      <c r="AB90" s="652"/>
      <c r="AC90" s="652"/>
      <c r="AD90" s="652"/>
      <c r="AE90" s="652"/>
      <c r="AF90" s="652"/>
      <c r="AG90" s="652"/>
      <c r="AH90" s="652"/>
      <c r="AI90" s="652"/>
      <c r="AJ90" s="652"/>
      <c r="AK90" s="652"/>
      <c r="AL90" s="652"/>
      <c r="AM90" s="652"/>
      <c r="AN90" s="652"/>
      <c r="AO90" s="652"/>
      <c r="AP90" s="653"/>
      <c r="AQ90" s="285"/>
      <c r="AR90" s="327"/>
    </row>
    <row r="91" spans="1:44" x14ac:dyDescent="0.3">
      <c r="A91" s="285"/>
      <c r="B91" s="684"/>
      <c r="C91" s="388"/>
      <c r="D91" s="388"/>
      <c r="E91" s="388"/>
      <c r="F91" s="388"/>
      <c r="G91" s="388"/>
      <c r="H91" s="388"/>
      <c r="I91" s="388"/>
      <c r="J91" s="388"/>
      <c r="K91" s="685"/>
      <c r="L91" s="187"/>
      <c r="M91" s="651"/>
      <c r="N91" s="652"/>
      <c r="O91" s="652"/>
      <c r="P91" s="652"/>
      <c r="Q91" s="652"/>
      <c r="R91" s="652"/>
      <c r="S91" s="652"/>
      <c r="T91" s="652"/>
      <c r="U91" s="652"/>
      <c r="V91" s="652"/>
      <c r="W91" s="652"/>
      <c r="X91" s="652"/>
      <c r="Y91" s="652"/>
      <c r="Z91" s="652"/>
      <c r="AA91" s="652"/>
      <c r="AB91" s="652"/>
      <c r="AC91" s="652"/>
      <c r="AD91" s="652"/>
      <c r="AE91" s="652"/>
      <c r="AF91" s="652"/>
      <c r="AG91" s="652"/>
      <c r="AH91" s="652"/>
      <c r="AI91" s="652"/>
      <c r="AJ91" s="652"/>
      <c r="AK91" s="652"/>
      <c r="AL91" s="652"/>
      <c r="AM91" s="652"/>
      <c r="AN91" s="652"/>
      <c r="AO91" s="652"/>
      <c r="AP91" s="653"/>
      <c r="AQ91" s="285"/>
      <c r="AR91" s="327"/>
    </row>
    <row r="92" spans="1:44" x14ac:dyDescent="0.3">
      <c r="A92" s="285"/>
      <c r="B92" s="684"/>
      <c r="C92" s="388"/>
      <c r="D92" s="388"/>
      <c r="E92" s="388"/>
      <c r="F92" s="388"/>
      <c r="G92" s="388"/>
      <c r="H92" s="388"/>
      <c r="I92" s="388"/>
      <c r="J92" s="388"/>
      <c r="K92" s="685"/>
      <c r="L92" s="187"/>
      <c r="M92" s="651"/>
      <c r="N92" s="652"/>
      <c r="O92" s="652"/>
      <c r="P92" s="652"/>
      <c r="Q92" s="652"/>
      <c r="R92" s="652"/>
      <c r="S92" s="652"/>
      <c r="T92" s="652"/>
      <c r="U92" s="652"/>
      <c r="V92" s="652"/>
      <c r="W92" s="652"/>
      <c r="X92" s="652"/>
      <c r="Y92" s="652"/>
      <c r="Z92" s="652"/>
      <c r="AA92" s="652"/>
      <c r="AB92" s="652"/>
      <c r="AC92" s="652"/>
      <c r="AD92" s="652"/>
      <c r="AE92" s="652"/>
      <c r="AF92" s="652"/>
      <c r="AG92" s="652"/>
      <c r="AH92" s="652"/>
      <c r="AI92" s="652"/>
      <c r="AJ92" s="652"/>
      <c r="AK92" s="652"/>
      <c r="AL92" s="652"/>
      <c r="AM92" s="652"/>
      <c r="AN92" s="652"/>
      <c r="AO92" s="652"/>
      <c r="AP92" s="653"/>
      <c r="AQ92" s="285"/>
      <c r="AR92" s="327"/>
    </row>
    <row r="93" spans="1:44" x14ac:dyDescent="0.3">
      <c r="A93" s="284"/>
      <c r="B93" s="686"/>
      <c r="C93" s="687"/>
      <c r="D93" s="687"/>
      <c r="E93" s="687"/>
      <c r="F93" s="687"/>
      <c r="G93" s="687"/>
      <c r="H93" s="687"/>
      <c r="I93" s="687"/>
      <c r="J93" s="687"/>
      <c r="K93" s="688"/>
      <c r="L93" s="187"/>
      <c r="M93" s="654"/>
      <c r="N93" s="655"/>
      <c r="O93" s="655"/>
      <c r="P93" s="655"/>
      <c r="Q93" s="655"/>
      <c r="R93" s="655"/>
      <c r="S93" s="655"/>
      <c r="T93" s="655"/>
      <c r="U93" s="655"/>
      <c r="V93" s="655"/>
      <c r="W93" s="655"/>
      <c r="X93" s="655"/>
      <c r="Y93" s="655"/>
      <c r="Z93" s="655"/>
      <c r="AA93" s="655"/>
      <c r="AB93" s="655"/>
      <c r="AC93" s="655"/>
      <c r="AD93" s="655"/>
      <c r="AE93" s="655"/>
      <c r="AF93" s="655"/>
      <c r="AG93" s="655"/>
      <c r="AH93" s="655"/>
      <c r="AI93" s="655"/>
      <c r="AJ93" s="655"/>
      <c r="AK93" s="655"/>
      <c r="AL93" s="655"/>
      <c r="AM93" s="655"/>
      <c r="AN93" s="655"/>
      <c r="AO93" s="655"/>
      <c r="AP93" s="656"/>
      <c r="AQ93" s="285"/>
      <c r="AR93" s="327"/>
    </row>
    <row r="94" spans="1:44" x14ac:dyDescent="0.3">
      <c r="A94" s="205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46"/>
      <c r="AR94" s="327"/>
    </row>
    <row r="95" spans="1:44" x14ac:dyDescent="0.3">
      <c r="AR95" s="327"/>
    </row>
  </sheetData>
  <sheetProtection algorithmName="SHA-512" hashValue="WEkSsAiW7CUDPwVrRBhgvXTniX4jpQtFC56som/PD8Qay+H53LIIYkOsWvDJAHNRNAofShMt6+vRdWEK7PloSw==" saltValue="EzvaDP2cLZXZa0KOPHuPng==" spinCount="100000" sheet="1" objects="1" scenarios="1" selectLockedCells="1"/>
  <mergeCells count="72">
    <mergeCell ref="T45:V45"/>
    <mergeCell ref="W28:Y28"/>
    <mergeCell ref="N64:Q64"/>
    <mergeCell ref="AN54:AO54"/>
    <mergeCell ref="AE66:AG66"/>
    <mergeCell ref="AH51:AJ51"/>
    <mergeCell ref="AM60:AO60"/>
    <mergeCell ref="AM64:AO64"/>
    <mergeCell ref="AM58:AO58"/>
    <mergeCell ref="AC58:AE58"/>
    <mergeCell ref="N58:Q58"/>
    <mergeCell ref="N62:Q62"/>
    <mergeCell ref="W64:AL65"/>
    <mergeCell ref="AH54:AI54"/>
    <mergeCell ref="W60:AL62"/>
    <mergeCell ref="S60:V62"/>
    <mergeCell ref="AN19:AO19"/>
    <mergeCell ref="AN33:AO33"/>
    <mergeCell ref="AN35:AO35"/>
    <mergeCell ref="AN37:AO37"/>
    <mergeCell ref="AH49:AJ49"/>
    <mergeCell ref="AH44:AJ44"/>
    <mergeCell ref="AH42:AJ42"/>
    <mergeCell ref="B90:K93"/>
    <mergeCell ref="B88:K89"/>
    <mergeCell ref="R13:S13"/>
    <mergeCell ref="R15:S15"/>
    <mergeCell ref="R17:S17"/>
    <mergeCell ref="R19:S19"/>
    <mergeCell ref="N66:Q66"/>
    <mergeCell ref="K66:M66"/>
    <mergeCell ref="K64:M64"/>
    <mergeCell ref="K62:M62"/>
    <mergeCell ref="K58:M58"/>
    <mergeCell ref="K60:M60"/>
    <mergeCell ref="N56:P56"/>
    <mergeCell ref="N60:Q60"/>
    <mergeCell ref="S71:T71"/>
    <mergeCell ref="S81:T81"/>
    <mergeCell ref="I2:N2"/>
    <mergeCell ref="AK2:AP2"/>
    <mergeCell ref="AG4:AP4"/>
    <mergeCell ref="AL28:AN28"/>
    <mergeCell ref="AL24:AN24"/>
    <mergeCell ref="Z2:AE2"/>
    <mergeCell ref="W26:Y26"/>
    <mergeCell ref="W24:Y24"/>
    <mergeCell ref="AN17:AO17"/>
    <mergeCell ref="L4:Y4"/>
    <mergeCell ref="R11:S11"/>
    <mergeCell ref="AB11:AC11"/>
    <mergeCell ref="AB17:AC17"/>
    <mergeCell ref="AN11:AO11"/>
    <mergeCell ref="AN13:AO13"/>
    <mergeCell ref="AB13:AC13"/>
    <mergeCell ref="S66:W66"/>
    <mergeCell ref="W68:Y68"/>
    <mergeCell ref="W74:AG74"/>
    <mergeCell ref="W76:AG76"/>
    <mergeCell ref="M88:AP88"/>
    <mergeCell ref="AO71:AP71"/>
    <mergeCell ref="M89:AP93"/>
    <mergeCell ref="S79:T79"/>
    <mergeCell ref="S73:T73"/>
    <mergeCell ref="S75:T75"/>
    <mergeCell ref="S77:T77"/>
    <mergeCell ref="AO75:AP75"/>
    <mergeCell ref="AO73:AP73"/>
    <mergeCell ref="AB85:AF85"/>
    <mergeCell ref="AO81:AP81"/>
    <mergeCell ref="AO79:AP79"/>
    <mergeCell ref="AO77:AP77"/>
  </mergeCells>
  <phoneticPr fontId="13" type="noConversion"/>
  <conditionalFormatting sqref="W24:Y24 S73:T73 S75:T75">
    <cfRule type="cellIs" dxfId="17" priority="8" stopIfTrue="1" operator="lessThan">
      <formula>4</formula>
    </cfRule>
  </conditionalFormatting>
  <conditionalFormatting sqref="AL24:AN24">
    <cfRule type="cellIs" dxfId="16" priority="9" stopIfTrue="1" operator="lessThan">
      <formula>10</formula>
    </cfRule>
  </conditionalFormatting>
  <conditionalFormatting sqref="W28:Y28">
    <cfRule type="cellIs" dxfId="15" priority="10" stopIfTrue="1" operator="lessThan">
      <formula>15</formula>
    </cfRule>
  </conditionalFormatting>
  <conditionalFormatting sqref="W26:Y26">
    <cfRule type="cellIs" dxfId="14" priority="11" stopIfTrue="1" operator="lessThan">
      <formula>1</formula>
    </cfRule>
  </conditionalFormatting>
  <conditionalFormatting sqref="AL28:AN28">
    <cfRule type="cellIs" dxfId="13" priority="12" stopIfTrue="1" operator="lessThan">
      <formula>6</formula>
    </cfRule>
  </conditionalFormatting>
  <conditionalFormatting sqref="AH42:AJ42">
    <cfRule type="cellIs" dxfId="12" priority="13" stopIfTrue="1" operator="greaterThan">
      <formula>120</formula>
    </cfRule>
  </conditionalFormatting>
  <conditionalFormatting sqref="K58:M58">
    <cfRule type="cellIs" dxfId="11" priority="14" stopIfTrue="1" operator="greaterThan">
      <formula>0.385</formula>
    </cfRule>
  </conditionalFormatting>
  <conditionalFormatting sqref="K60:M60">
    <cfRule type="cellIs" dxfId="10" priority="15" stopIfTrue="1" operator="greaterThan">
      <formula>8.98</formula>
    </cfRule>
  </conditionalFormatting>
  <conditionalFormatting sqref="K62:M62">
    <cfRule type="cellIs" dxfId="9" priority="16" stopIfTrue="1" operator="greaterThan">
      <formula>6.75</formula>
    </cfRule>
  </conditionalFormatting>
  <conditionalFormatting sqref="K64:M64">
    <cfRule type="cellIs" dxfId="8" priority="17" stopIfTrue="1" operator="greaterThan">
      <formula>8.15</formula>
    </cfRule>
  </conditionalFormatting>
  <conditionalFormatting sqref="S77:T77 S79:T79">
    <cfRule type="cellIs" dxfId="7" priority="18" stopIfTrue="1" operator="lessThan">
      <formula>2.5</formula>
    </cfRule>
  </conditionalFormatting>
  <conditionalFormatting sqref="AH51:AJ51">
    <cfRule type="cellIs" dxfId="6" priority="19" stopIfTrue="1" operator="greaterThan">
      <formula>15</formula>
    </cfRule>
  </conditionalFormatting>
  <conditionalFormatting sqref="S71:T71">
    <cfRule type="cellIs" dxfId="5" priority="6" stopIfTrue="1" operator="lessThan">
      <formula>4</formula>
    </cfRule>
  </conditionalFormatting>
  <conditionalFormatting sqref="S81:T81">
    <cfRule type="cellIs" dxfId="4" priority="5" stopIfTrue="1" operator="lessThan">
      <formula>2.5</formula>
    </cfRule>
  </conditionalFormatting>
  <conditionalFormatting sqref="AH44:AJ44">
    <cfRule type="cellIs" dxfId="3" priority="4" stopIfTrue="1" operator="greaterThan">
      <formula>120</formula>
    </cfRule>
  </conditionalFormatting>
  <conditionalFormatting sqref="AH49:AJ49">
    <cfRule type="cellIs" dxfId="2" priority="3" stopIfTrue="1" operator="greaterThan">
      <formula>15</formula>
    </cfRule>
  </conditionalFormatting>
  <conditionalFormatting sqref="AN37:AO37 AN35:AO35 AN33:AO33 AN19:AO19 AN17:AO17 AN13:AO13 AN11:AO11 AB17:AC17 AB11:AC11 R19:S19 R17:S17 R15:S15 R13:S13 R11:S11">
    <cfRule type="cellIs" dxfId="1" priority="2" stopIfTrue="1" operator="lessThan">
      <formula>4</formula>
    </cfRule>
  </conditionalFormatting>
  <conditionalFormatting sqref="AB13:AC13">
    <cfRule type="cellIs" dxfId="0" priority="1" stopIfTrue="1" operator="lessThan">
      <formula>4</formula>
    </cfRule>
  </conditionalFormatting>
  <printOptions horizontalCentered="1"/>
  <pageMargins left="0" right="0" top="0.35433070866141736" bottom="0.35433070866141736" header="0.31496062992125984" footer="0.31496062992125984"/>
  <pageSetup paperSize="9" orientation="portrait" r:id="rId1"/>
  <headerFooter>
    <oddFooter>&amp;LIF18CA / PCB&amp;C&amp;F/&amp;A&amp;R3/3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Identification </vt:lpstr>
      <vt:lpstr>Sails</vt:lpstr>
      <vt:lpstr>Equipments</vt:lpstr>
      <vt:lpstr>Equipments!Print_Area</vt:lpstr>
      <vt:lpstr>'Identification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Pierre-Charles BARRAUD</dc:creator>
  <cp:lastModifiedBy>user</cp:lastModifiedBy>
  <cp:lastPrinted>2016-02-26T14:21:19Z</cp:lastPrinted>
  <dcterms:created xsi:type="dcterms:W3CDTF">2011-11-13T18:55:16Z</dcterms:created>
  <dcterms:modified xsi:type="dcterms:W3CDTF">2016-04-25T10:53:39Z</dcterms:modified>
</cp:coreProperties>
</file>